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57" i="1"/>
  <c r="B57"/>
  <c r="F62"/>
  <c r="G62"/>
  <c r="H62"/>
  <c r="I62"/>
  <c r="J62"/>
  <c r="L62"/>
  <c r="F70"/>
  <c r="G70"/>
  <c r="G71" s="1"/>
  <c r="H70"/>
  <c r="I70"/>
  <c r="J70"/>
  <c r="L70"/>
  <c r="A71"/>
  <c r="B71"/>
  <c r="F71"/>
  <c r="F75"/>
  <c r="G75"/>
  <c r="H75"/>
  <c r="I75"/>
  <c r="J75"/>
  <c r="L75"/>
  <c r="A76"/>
  <c r="B76"/>
  <c r="B174"/>
  <c r="A174"/>
  <c r="L173"/>
  <c r="J173"/>
  <c r="I173"/>
  <c r="H173"/>
  <c r="G173"/>
  <c r="F173"/>
  <c r="A164"/>
  <c r="L163"/>
  <c r="L174" s="1"/>
  <c r="J163"/>
  <c r="J174" s="1"/>
  <c r="I163"/>
  <c r="I174" s="1"/>
  <c r="H163"/>
  <c r="G163"/>
  <c r="G174" s="1"/>
  <c r="F163"/>
  <c r="B155"/>
  <c r="A155"/>
  <c r="L154"/>
  <c r="J154"/>
  <c r="I154"/>
  <c r="H154"/>
  <c r="G154"/>
  <c r="F154"/>
  <c r="A145"/>
  <c r="L144"/>
  <c r="L155" s="1"/>
  <c r="J144"/>
  <c r="J155" s="1"/>
  <c r="I144"/>
  <c r="I155" s="1"/>
  <c r="H144"/>
  <c r="H155" s="1"/>
  <c r="G144"/>
  <c r="G155" s="1"/>
  <c r="F144"/>
  <c r="F155" s="1"/>
  <c r="B136"/>
  <c r="A136"/>
  <c r="L135"/>
  <c r="J135"/>
  <c r="I135"/>
  <c r="H135"/>
  <c r="G135"/>
  <c r="F135"/>
  <c r="A126"/>
  <c r="L125"/>
  <c r="L136" s="1"/>
  <c r="J125"/>
  <c r="J136" s="1"/>
  <c r="I125"/>
  <c r="I136" s="1"/>
  <c r="H125"/>
  <c r="H136" s="1"/>
  <c r="G125"/>
  <c r="G136" s="1"/>
  <c r="F125"/>
  <c r="F136" s="1"/>
  <c r="B117"/>
  <c r="A117"/>
  <c r="L116"/>
  <c r="J116"/>
  <c r="I116"/>
  <c r="H116"/>
  <c r="G116"/>
  <c r="F116"/>
  <c r="A107"/>
  <c r="L106"/>
  <c r="L117" s="1"/>
  <c r="J106"/>
  <c r="J117" s="1"/>
  <c r="I106"/>
  <c r="I117" s="1"/>
  <c r="H106"/>
  <c r="G106"/>
  <c r="G117" s="1"/>
  <c r="F106"/>
  <c r="F117" s="1"/>
  <c r="B98"/>
  <c r="A98"/>
  <c r="L97"/>
  <c r="J97"/>
  <c r="I97"/>
  <c r="H97"/>
  <c r="G97"/>
  <c r="F97"/>
  <c r="A90"/>
  <c r="L89"/>
  <c r="L98" s="1"/>
  <c r="J89"/>
  <c r="J98" s="1"/>
  <c r="I89"/>
  <c r="I98" s="1"/>
  <c r="H89"/>
  <c r="H98" s="1"/>
  <c r="G89"/>
  <c r="G98" s="1"/>
  <c r="F89"/>
  <c r="F98" s="1"/>
  <c r="B84"/>
  <c r="A84"/>
  <c r="L83"/>
  <c r="J83"/>
  <c r="I83"/>
  <c r="H83"/>
  <c r="G83"/>
  <c r="F83"/>
  <c r="L56"/>
  <c r="J56"/>
  <c r="I56"/>
  <c r="H56"/>
  <c r="G56"/>
  <c r="F56"/>
  <c r="B49"/>
  <c r="A49"/>
  <c r="L48"/>
  <c r="L57" s="1"/>
  <c r="J48"/>
  <c r="J57" s="1"/>
  <c r="I48"/>
  <c r="I57" s="1"/>
  <c r="H48"/>
  <c r="H57" s="1"/>
  <c r="G48"/>
  <c r="G57" s="1"/>
  <c r="F48"/>
  <c r="F57" s="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71" l="1"/>
  <c r="H71"/>
  <c r="L71"/>
  <c r="I71"/>
  <c r="J84"/>
  <c r="I84"/>
  <c r="H174"/>
  <c r="H117"/>
  <c r="F174"/>
  <c r="J24"/>
  <c r="I24"/>
  <c r="H24"/>
  <c r="G24"/>
  <c r="F24"/>
  <c r="L84"/>
  <c r="H84"/>
  <c r="G84"/>
  <c r="F84"/>
  <c r="H43"/>
  <c r="F43"/>
  <c r="L43"/>
  <c r="J43"/>
  <c r="I43"/>
  <c r="G43"/>
  <c r="L24"/>
  <c r="J175" l="1"/>
  <c r="I175"/>
  <c r="G175"/>
  <c r="H175"/>
  <c r="L175"/>
  <c r="F175"/>
</calcChain>
</file>

<file path=xl/sharedStrings.xml><?xml version="1.0" encoding="utf-8"?>
<sst xmlns="http://schemas.openxmlformats.org/spreadsheetml/2006/main" count="290" uniqueCount="97">
  <si>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</si>
  <si>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</si>
  <si>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</si>
  <si>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</si>
  <si>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</si>
  <si>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</si>
  <si>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</si>
  <si>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</si>
  <si>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</si>
  <si>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</si>
  <si>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</si>
  <si>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</si>
  <si>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</si>
  <si>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</si>
  <si>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</si>
  <si>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</si>
  <si>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</si>
  <si>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</si>
  <si>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</si>
  <si>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</si>
  <si>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</si>
  <si>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</si>
  <si>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</si>
  <si>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</si>
  <si>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</si>
  <si>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</si>
  <si>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</si>
  <si>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</si>
  <si>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</si>
  <si>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</si>
  <si>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</si>
  <si>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</si>
  <si>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</si>
  <si>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</si>
  <si>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</si>
  <si>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</si>
  <si>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</si>
  <si>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</si>
  <si>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бананы</t>
  </si>
  <si>
    <t>салат из свежих огурцов и помидоров</t>
  </si>
  <si>
    <t>суп картофельный с бобовыми</t>
  </si>
  <si>
    <t>из шиповника</t>
  </si>
  <si>
    <t>сыр порцией</t>
  </si>
  <si>
    <t>компот из сухофруктов</t>
  </si>
  <si>
    <t>груши</t>
  </si>
  <si>
    <t>вафля</t>
  </si>
  <si>
    <t>сдоба</t>
  </si>
  <si>
    <t>чай с сахаром</t>
  </si>
  <si>
    <t>яблоки</t>
  </si>
  <si>
    <t>суп картофельный с крупой "Крестьянский"</t>
  </si>
  <si>
    <t>сок с мякотью</t>
  </si>
  <si>
    <t>котлета</t>
  </si>
  <si>
    <t>кофейный напиток с молоком</t>
  </si>
  <si>
    <t>апельсины</t>
  </si>
  <si>
    <t>борщ с капустой и картофелем</t>
  </si>
  <si>
    <t>кисель</t>
  </si>
  <si>
    <t>мандарины</t>
  </si>
  <si>
    <t>снежок</t>
  </si>
  <si>
    <t>печенье</t>
  </si>
  <si>
    <t>суп с рыбными консервами</t>
  </si>
  <si>
    <t>сок</t>
  </si>
  <si>
    <t>напиток шиповника</t>
  </si>
  <si>
    <t>салат "Мозайка"</t>
  </si>
  <si>
    <t>щи из свежей капусты</t>
  </si>
  <si>
    <t>рыба тушеная с овощами</t>
  </si>
  <si>
    <t>картофельное пюре</t>
  </si>
  <si>
    <t>плов</t>
  </si>
  <si>
    <t>овощное рагу</t>
  </si>
  <si>
    <t>каша молочная рисовая (манная, геркулесовая, пшеничная)</t>
  </si>
  <si>
    <t>10,11,02</t>
  </si>
  <si>
    <t>салат из белокачанной капусты с огурцом и зеленым горошком</t>
  </si>
  <si>
    <t>рис отварной</t>
  </si>
  <si>
    <t>салат из свежих овощей</t>
  </si>
  <si>
    <t>каша гречневая (макаронные изделия)</t>
  </si>
  <si>
    <t>рассольник "Ленинградский"</t>
  </si>
  <si>
    <t>запеканка из творога с повидлом</t>
  </si>
  <si>
    <t>салат "Винегрет"</t>
  </si>
  <si>
    <t>суп рисовый "Харчо"</t>
  </si>
  <si>
    <t>омлет натуральный (яйцо отварное)</t>
  </si>
  <si>
    <t>салат свекольный</t>
  </si>
  <si>
    <t>салат из белокачанной капусты с огурцом</t>
  </si>
  <si>
    <t>свекольник</t>
  </si>
  <si>
    <t>суп овощной</t>
  </si>
  <si>
    <t>чай с молоком</t>
  </si>
  <si>
    <t>директор</t>
  </si>
  <si>
    <t>МКОУ "Кислянская СОШ"</t>
  </si>
  <si>
    <t>Максимова М.В.</t>
  </si>
  <si>
    <t>пшеничный</t>
  </si>
  <si>
    <t>ржано-пшеничный</t>
  </si>
  <si>
    <t>каша пшеничная на молоке (дружба 5 злаков)</t>
  </si>
  <si>
    <t>суп из бобовых</t>
  </si>
  <si>
    <t xml:space="preserve">хлеб </t>
  </si>
  <si>
    <t>конд изд</t>
  </si>
  <si>
    <t>сыр</t>
  </si>
  <si>
    <t>бутерброд с маслом</t>
  </si>
  <si>
    <t>апельсин</t>
  </si>
  <si>
    <t>обед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</si>
</sst>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5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B164" sqref="B16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85</v>
      </c>
      <c r="D1" s="56"/>
      <c r="E1" s="56"/>
      <c r="F1" s="12" t="s">
        <v>16</v>
      </c>
      <c r="G1" s="2" t="s">
        <v>17</v>
      </c>
      <c r="H1" s="57" t="s">
        <v>84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86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>
      <c r="C4" s="2"/>
      <c r="D4" s="4"/>
      <c r="H4" s="47" t="s">
        <v>34</v>
      </c>
      <c r="I4" s="47" t="s">
        <v>35</v>
      </c>
      <c r="J4" s="47" t="s">
        <v>36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67</v>
      </c>
      <c r="F6" s="40">
        <v>260</v>
      </c>
      <c r="G6" s="40">
        <v>3.36</v>
      </c>
      <c r="H6" s="40">
        <v>16.13</v>
      </c>
      <c r="I6" s="40">
        <v>21.18</v>
      </c>
      <c r="J6" s="40">
        <v>243.46</v>
      </c>
      <c r="K6" s="41">
        <v>23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37</v>
      </c>
      <c r="F8" s="43">
        <v>200</v>
      </c>
      <c r="G8" s="43">
        <v>0.1</v>
      </c>
      <c r="H8" s="43">
        <v>0</v>
      </c>
      <c r="I8" s="43">
        <v>15.2</v>
      </c>
      <c r="J8" s="43">
        <v>61</v>
      </c>
      <c r="K8" s="44">
        <v>504</v>
      </c>
      <c r="L8" s="43"/>
    </row>
    <row r="9" spans="1:12" ht="15">
      <c r="A9" s="23"/>
      <c r="B9" s="15"/>
      <c r="C9" s="11"/>
      <c r="D9" s="7" t="s">
        <v>23</v>
      </c>
      <c r="E9" s="42" t="s">
        <v>87</v>
      </c>
      <c r="F9" s="43">
        <v>40</v>
      </c>
      <c r="G9" s="43">
        <v>3.04</v>
      </c>
      <c r="H9" s="43">
        <v>0.32</v>
      </c>
      <c r="I9" s="43">
        <v>19.68</v>
      </c>
      <c r="J9" s="43">
        <v>94</v>
      </c>
      <c r="K9" s="44">
        <v>2</v>
      </c>
      <c r="L9" s="4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6.5</v>
      </c>
      <c r="H13" s="19">
        <f t="shared" si="0"/>
        <v>16.45</v>
      </c>
      <c r="I13" s="19">
        <f t="shared" si="0"/>
        <v>56.059999999999995</v>
      </c>
      <c r="J13" s="19">
        <f t="shared" si="0"/>
        <v>398.46000000000004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0.9</v>
      </c>
      <c r="H14" s="43">
        <v>5.0999999999999996</v>
      </c>
      <c r="I14" s="43">
        <v>3.6</v>
      </c>
      <c r="J14" s="43">
        <v>64</v>
      </c>
      <c r="K14" s="44">
        <v>13</v>
      </c>
      <c r="L14" s="43"/>
    </row>
    <row r="15" spans="1:12" ht="1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5.72</v>
      </c>
      <c r="H15" s="43">
        <v>3.77</v>
      </c>
      <c r="I15" s="43">
        <v>21.93</v>
      </c>
      <c r="J15" s="43">
        <v>144.9</v>
      </c>
      <c r="K15" s="44">
        <v>144</v>
      </c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2</v>
      </c>
      <c r="H18" s="43">
        <v>0.2</v>
      </c>
      <c r="I18" s="43">
        <v>5.8</v>
      </c>
      <c r="J18" s="43">
        <v>36</v>
      </c>
      <c r="K18" s="44">
        <v>537</v>
      </c>
      <c r="L18" s="43"/>
    </row>
    <row r="19" spans="1:12" ht="15">
      <c r="A19" s="23"/>
      <c r="B19" s="15"/>
      <c r="C19" s="11"/>
      <c r="D19" s="7" t="s">
        <v>91</v>
      </c>
      <c r="E19" s="42" t="s">
        <v>87</v>
      </c>
      <c r="F19" s="43">
        <v>40</v>
      </c>
      <c r="G19" s="43">
        <v>3.04</v>
      </c>
      <c r="H19" s="43">
        <v>0.32</v>
      </c>
      <c r="I19" s="43">
        <v>19.68</v>
      </c>
      <c r="J19" s="43">
        <v>94</v>
      </c>
      <c r="K19" s="44">
        <v>2</v>
      </c>
      <c r="L19" s="43"/>
    </row>
    <row r="20" spans="1:12" ht="15">
      <c r="A20" s="23"/>
      <c r="B20" s="15"/>
      <c r="C20" s="11"/>
      <c r="D20" s="7"/>
      <c r="E20" s="42" t="s">
        <v>88</v>
      </c>
      <c r="F20" s="43">
        <v>20</v>
      </c>
      <c r="G20" s="43">
        <v>3.3</v>
      </c>
      <c r="H20" s="43">
        <v>0.6</v>
      </c>
      <c r="I20" s="43">
        <v>17</v>
      </c>
      <c r="J20" s="43">
        <v>90.5</v>
      </c>
      <c r="K20" s="44">
        <v>1</v>
      </c>
      <c r="L20" s="43"/>
    </row>
    <row r="21" spans="1:12" ht="15">
      <c r="A21" s="23"/>
      <c r="B21" s="15"/>
      <c r="C21" s="11"/>
      <c r="D21" s="6" t="s">
        <v>93</v>
      </c>
      <c r="E21" s="42" t="s">
        <v>42</v>
      </c>
      <c r="F21" s="43">
        <v>10</v>
      </c>
      <c r="G21" s="43">
        <v>5.0599999999999996</v>
      </c>
      <c r="H21" s="43">
        <v>5.0599999999999996</v>
      </c>
      <c r="I21" s="43">
        <v>6.46</v>
      </c>
      <c r="J21" s="43">
        <v>80</v>
      </c>
      <c r="K21" s="44">
        <v>3</v>
      </c>
      <c r="L21" s="43"/>
    </row>
    <row r="22" spans="1:12" ht="15">
      <c r="A22" s="23"/>
      <c r="B22" s="15"/>
      <c r="C22" s="11"/>
      <c r="D22" s="6" t="s">
        <v>24</v>
      </c>
      <c r="E22" s="42" t="s">
        <v>38</v>
      </c>
      <c r="F22" s="43">
        <v>170</v>
      </c>
      <c r="G22" s="43">
        <v>0.55000000000000004</v>
      </c>
      <c r="H22" s="43">
        <v>1.58</v>
      </c>
      <c r="I22" s="43">
        <v>19.68</v>
      </c>
      <c r="J22" s="43">
        <v>101.1</v>
      </c>
      <c r="K22" s="44">
        <v>338</v>
      </c>
      <c r="L22" s="43"/>
    </row>
    <row r="23" spans="1:12" ht="15">
      <c r="A23" s="24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20.57</v>
      </c>
      <c r="H23" s="19">
        <f t="shared" si="2"/>
        <v>16.629999999999995</v>
      </c>
      <c r="I23" s="19">
        <f t="shared" si="2"/>
        <v>94.15</v>
      </c>
      <c r="J23" s="19">
        <f t="shared" si="2"/>
        <v>610.5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1200</v>
      </c>
      <c r="G24" s="32">
        <f t="shared" ref="G24:J24" si="4">G13+G23</f>
        <v>27.07</v>
      </c>
      <c r="H24" s="32">
        <f t="shared" si="4"/>
        <v>33.08</v>
      </c>
      <c r="I24" s="32">
        <f t="shared" si="4"/>
        <v>150.21</v>
      </c>
      <c r="J24" s="32">
        <f t="shared" si="4"/>
        <v>1008.96</v>
      </c>
      <c r="K24" s="32"/>
      <c r="L24" s="32">
        <f t="shared" ref="L24" si="5">L13+L23</f>
        <v>0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42" t="s">
        <v>68</v>
      </c>
      <c r="F25" s="43">
        <v>240</v>
      </c>
      <c r="G25" s="43">
        <v>8.9499999999999993</v>
      </c>
      <c r="H25" s="43">
        <v>11.75</v>
      </c>
      <c r="I25" s="43">
        <v>31</v>
      </c>
      <c r="J25" s="43">
        <v>285.5</v>
      </c>
      <c r="K25" s="44">
        <v>182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0.1</v>
      </c>
      <c r="H27" s="43">
        <v>0</v>
      </c>
      <c r="I27" s="43">
        <v>15</v>
      </c>
      <c r="J27" s="43">
        <v>60</v>
      </c>
      <c r="K27" s="44">
        <v>376</v>
      </c>
      <c r="L27" s="43"/>
    </row>
    <row r="28" spans="1:12" ht="15">
      <c r="A28" s="14"/>
      <c r="B28" s="15"/>
      <c r="C28" s="11"/>
      <c r="D28" s="7" t="s">
        <v>23</v>
      </c>
      <c r="E28" s="42" t="s">
        <v>87</v>
      </c>
      <c r="F28" s="43">
        <v>40</v>
      </c>
      <c r="G28" s="43">
        <v>3.04</v>
      </c>
      <c r="H28" s="43">
        <v>0.32</v>
      </c>
      <c r="I28" s="43">
        <v>19.68</v>
      </c>
      <c r="J28" s="43">
        <v>94</v>
      </c>
      <c r="K28" s="44">
        <v>2</v>
      </c>
      <c r="L28" s="43"/>
    </row>
    <row r="29" spans="1:12" ht="1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92</v>
      </c>
      <c r="E30" s="42" t="s">
        <v>45</v>
      </c>
      <c r="F30" s="43">
        <v>20</v>
      </c>
      <c r="G30" s="43">
        <v>0.8</v>
      </c>
      <c r="H30" s="43">
        <v>3.6</v>
      </c>
      <c r="I30" s="43">
        <v>8.5</v>
      </c>
      <c r="J30" s="43">
        <v>69</v>
      </c>
      <c r="K30" s="44">
        <v>25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31</v>
      </c>
      <c r="E32" s="9"/>
      <c r="F32" s="19">
        <f>SUM(F25:F31)</f>
        <v>500</v>
      </c>
      <c r="G32" s="19">
        <f t="shared" ref="G32" si="6">SUM(G25:G31)</f>
        <v>12.89</v>
      </c>
      <c r="H32" s="19">
        <f t="shared" ref="H32" si="7">SUM(H25:H31)</f>
        <v>15.67</v>
      </c>
      <c r="I32" s="19">
        <f t="shared" ref="I32" si="8">SUM(I25:I31)</f>
        <v>74.180000000000007</v>
      </c>
      <c r="J32" s="19">
        <f t="shared" ref="J32:L32" si="9">SUM(J25:J31)</f>
        <v>508.5</v>
      </c>
      <c r="K32" s="25"/>
      <c r="L32" s="19">
        <f t="shared" si="9"/>
        <v>0</v>
      </c>
    </row>
    <row r="33" spans="1:12" ht="25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70</v>
      </c>
      <c r="F33" s="43">
        <v>60</v>
      </c>
      <c r="G33" s="40">
        <v>1.2</v>
      </c>
      <c r="H33" s="43" t="s">
        <v>69</v>
      </c>
      <c r="I33" s="43">
        <v>3.42</v>
      </c>
      <c r="J33" s="43">
        <v>46.4</v>
      </c>
      <c r="K33" s="44">
        <v>13</v>
      </c>
      <c r="L33" s="43"/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4.7699999999999996</v>
      </c>
      <c r="H34" s="43">
        <v>6.52</v>
      </c>
      <c r="I34" s="43">
        <v>11.9</v>
      </c>
      <c r="J34" s="43">
        <v>125.42</v>
      </c>
      <c r="K34" s="44">
        <v>170</v>
      </c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0.5</v>
      </c>
      <c r="H37" s="43">
        <v>0</v>
      </c>
      <c r="I37" s="43">
        <v>27</v>
      </c>
      <c r="J37" s="43">
        <v>110</v>
      </c>
      <c r="K37" s="44">
        <v>527</v>
      </c>
      <c r="L37" s="43"/>
    </row>
    <row r="38" spans="1:12" ht="15">
      <c r="A38" s="14"/>
      <c r="B38" s="15"/>
      <c r="C38" s="11"/>
      <c r="D38" s="7" t="s">
        <v>91</v>
      </c>
      <c r="E38" s="42" t="s">
        <v>87</v>
      </c>
      <c r="F38" s="43">
        <v>40</v>
      </c>
      <c r="G38" s="43">
        <v>3.04</v>
      </c>
      <c r="H38" s="43">
        <v>0.32</v>
      </c>
      <c r="I38" s="43">
        <v>19.68</v>
      </c>
      <c r="J38" s="43">
        <v>94</v>
      </c>
      <c r="K38" s="44">
        <v>2</v>
      </c>
      <c r="L38" s="43"/>
    </row>
    <row r="39" spans="1:12" ht="15">
      <c r="A39" s="14"/>
      <c r="B39" s="15"/>
      <c r="C39" s="11"/>
      <c r="D39" s="7"/>
      <c r="E39" s="42" t="s">
        <v>88</v>
      </c>
      <c r="F39" s="43">
        <v>20</v>
      </c>
      <c r="G39" s="43">
        <v>3.3</v>
      </c>
      <c r="H39" s="43">
        <v>0.6</v>
      </c>
      <c r="I39" s="43">
        <v>17</v>
      </c>
      <c r="J39" s="43">
        <v>90.5</v>
      </c>
      <c r="K39" s="44">
        <v>1</v>
      </c>
      <c r="L39" s="43"/>
    </row>
    <row r="40" spans="1:12" ht="15">
      <c r="A40" s="14"/>
      <c r="B40" s="15"/>
      <c r="C40" s="11"/>
      <c r="D40" s="6" t="s">
        <v>92</v>
      </c>
      <c r="E40" s="42" t="s">
        <v>46</v>
      </c>
      <c r="F40" s="43">
        <v>60</v>
      </c>
      <c r="G40" s="43">
        <v>3</v>
      </c>
      <c r="H40" s="43">
        <v>2</v>
      </c>
      <c r="I40" s="43">
        <v>17</v>
      </c>
      <c r="J40" s="43">
        <v>94</v>
      </c>
      <c r="K40" s="44">
        <v>10</v>
      </c>
      <c r="L40" s="43"/>
    </row>
    <row r="41" spans="1:12" ht="15">
      <c r="A41" s="14"/>
      <c r="B41" s="15"/>
      <c r="C41" s="11"/>
      <c r="D41" s="6" t="s">
        <v>24</v>
      </c>
      <c r="E41" s="42" t="s">
        <v>44</v>
      </c>
      <c r="F41" s="43">
        <v>120</v>
      </c>
      <c r="G41" s="43">
        <v>0.32</v>
      </c>
      <c r="H41" s="43">
        <v>0.42</v>
      </c>
      <c r="I41" s="43">
        <v>10.84</v>
      </c>
      <c r="J41" s="43">
        <v>49.47</v>
      </c>
      <c r="K41" s="44">
        <v>338</v>
      </c>
      <c r="L41" s="43"/>
    </row>
    <row r="42" spans="1:12" ht="15">
      <c r="A42" s="16"/>
      <c r="B42" s="17"/>
      <c r="C42" s="8"/>
      <c r="D42" s="18" t="s">
        <v>31</v>
      </c>
      <c r="E42" s="9"/>
      <c r="F42" s="19">
        <f>SUM(F33:F41)</f>
        <v>700</v>
      </c>
      <c r="G42" s="19">
        <f>SUM(G33:G41)</f>
        <v>16.13</v>
      </c>
      <c r="H42" s="19">
        <f>SUM(H33:H41)</f>
        <v>9.86</v>
      </c>
      <c r="I42" s="19">
        <f>SUM(I33:I41)</f>
        <v>106.84</v>
      </c>
      <c r="J42" s="19">
        <f>SUM(J33:J41)</f>
        <v>609.79</v>
      </c>
      <c r="K42" s="25"/>
      <c r="L42" s="19">
        <f t="shared" ref="L42" si="10">SUM(L33:L41)</f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1200</v>
      </c>
      <c r="G43" s="32">
        <f t="shared" ref="G43" si="11">G32+G42</f>
        <v>29.02</v>
      </c>
      <c r="H43" s="32">
        <f t="shared" ref="H43" si="12">H32+H42</f>
        <v>25.53</v>
      </c>
      <c r="I43" s="32">
        <f t="shared" ref="I43" si="13">I32+I42</f>
        <v>181.02</v>
      </c>
      <c r="J43" s="32">
        <f t="shared" ref="J43:L43" si="14">J32+J42</f>
        <v>1118.29</v>
      </c>
      <c r="K43" s="32"/>
      <c r="L43" s="32">
        <f t="shared" si="14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2" t="s">
        <v>64</v>
      </c>
      <c r="F44" s="43">
        <v>100</v>
      </c>
      <c r="G44" s="43">
        <v>9.9</v>
      </c>
      <c r="H44" s="43">
        <v>5.0999999999999996</v>
      </c>
      <c r="I44" s="43">
        <v>6.35</v>
      </c>
      <c r="J44" s="43">
        <v>121.5</v>
      </c>
      <c r="K44" s="44">
        <v>229</v>
      </c>
      <c r="L44" s="43"/>
    </row>
    <row r="45" spans="1:12" ht="15">
      <c r="A45" s="23"/>
      <c r="B45" s="15"/>
      <c r="C45" s="11"/>
      <c r="D45" s="6"/>
      <c r="E45" s="42" t="s">
        <v>71</v>
      </c>
      <c r="F45" s="43">
        <v>160</v>
      </c>
      <c r="G45" s="43">
        <v>3.65</v>
      </c>
      <c r="H45" s="43">
        <v>5.37</v>
      </c>
      <c r="I45" s="43">
        <v>36.68</v>
      </c>
      <c r="J45" s="43">
        <v>209.7</v>
      </c>
      <c r="K45" s="44">
        <v>304</v>
      </c>
      <c r="L45" s="43"/>
    </row>
    <row r="46" spans="1:12" ht="15">
      <c r="A46" s="23"/>
      <c r="B46" s="15"/>
      <c r="C46" s="11"/>
      <c r="D46" s="7" t="s">
        <v>22</v>
      </c>
      <c r="E46" s="42" t="s">
        <v>37</v>
      </c>
      <c r="F46" s="43">
        <v>200</v>
      </c>
      <c r="G46" s="43">
        <v>0.1</v>
      </c>
      <c r="H46" s="43">
        <v>0</v>
      </c>
      <c r="I46" s="43">
        <v>15.2</v>
      </c>
      <c r="J46" s="43">
        <v>61</v>
      </c>
      <c r="K46" s="44">
        <v>504</v>
      </c>
      <c r="L46" s="43"/>
    </row>
    <row r="47" spans="1:12" ht="15">
      <c r="A47" s="23"/>
      <c r="B47" s="15"/>
      <c r="C47" s="11"/>
      <c r="D47" s="7" t="s">
        <v>23</v>
      </c>
      <c r="E47" s="42" t="s">
        <v>87</v>
      </c>
      <c r="F47" s="43">
        <v>40</v>
      </c>
      <c r="G47" s="43">
        <v>3.04</v>
      </c>
      <c r="H47" s="43">
        <v>0.32</v>
      </c>
      <c r="I47" s="43">
        <v>19.68</v>
      </c>
      <c r="J47" s="43">
        <v>94</v>
      </c>
      <c r="K47" s="44">
        <v>2</v>
      </c>
      <c r="L47" s="43"/>
    </row>
    <row r="48" spans="1:12" ht="15">
      <c r="A48" s="24"/>
      <c r="B48" s="17"/>
      <c r="C48" s="8"/>
      <c r="D48" s="18" t="s">
        <v>31</v>
      </c>
      <c r="E48" s="9"/>
      <c r="F48" s="19">
        <f>SUM(F44:F47)</f>
        <v>500</v>
      </c>
      <c r="G48" s="19">
        <f>SUM(G44:G47)</f>
        <v>16.690000000000001</v>
      </c>
      <c r="H48" s="19">
        <f>SUM(H44:H47)</f>
        <v>10.79</v>
      </c>
      <c r="I48" s="19">
        <f>SUM(I44:I47)</f>
        <v>77.91</v>
      </c>
      <c r="J48" s="19">
        <f>SUM(J44:J47)</f>
        <v>486.2</v>
      </c>
      <c r="K48" s="25"/>
      <c r="L48" s="19">
        <f>SUM(L44:L47)</f>
        <v>0</v>
      </c>
    </row>
    <row r="49" spans="1:12" ht="15">
      <c r="A49" s="26">
        <f>A44</f>
        <v>1</v>
      </c>
      <c r="B49" s="13">
        <f>B44</f>
        <v>3</v>
      </c>
      <c r="C49" s="10" t="s">
        <v>25</v>
      </c>
      <c r="D49" s="7" t="s">
        <v>26</v>
      </c>
      <c r="E49" s="42" t="s">
        <v>72</v>
      </c>
      <c r="F49" s="43">
        <v>60</v>
      </c>
      <c r="G49" s="43">
        <v>0.9</v>
      </c>
      <c r="H49" s="43">
        <v>5.0999999999999996</v>
      </c>
      <c r="I49" s="43">
        <v>3.6</v>
      </c>
      <c r="J49" s="43">
        <v>64</v>
      </c>
      <c r="K49" s="44">
        <v>13</v>
      </c>
      <c r="L49" s="43"/>
    </row>
    <row r="50" spans="1:12" ht="15">
      <c r="A50" s="23"/>
      <c r="B50" s="15"/>
      <c r="C50" s="11"/>
      <c r="D50" s="7" t="s">
        <v>27</v>
      </c>
      <c r="E50" s="42" t="s">
        <v>49</v>
      </c>
      <c r="F50" s="43">
        <v>200</v>
      </c>
      <c r="G50" s="43">
        <v>3</v>
      </c>
      <c r="H50" s="43">
        <v>2.5</v>
      </c>
      <c r="I50" s="43">
        <v>18.3</v>
      </c>
      <c r="J50" s="43">
        <v>113</v>
      </c>
      <c r="K50" s="44">
        <v>154</v>
      </c>
      <c r="L50" s="43"/>
    </row>
    <row r="51" spans="1:12" ht="15">
      <c r="A51" s="23"/>
      <c r="B51" s="15"/>
      <c r="C51" s="11"/>
      <c r="D51" s="7" t="s">
        <v>30</v>
      </c>
      <c r="E51" s="42" t="s">
        <v>50</v>
      </c>
      <c r="F51" s="43">
        <v>200</v>
      </c>
      <c r="G51" s="43">
        <v>2</v>
      </c>
      <c r="H51" s="43">
        <v>0.2</v>
      </c>
      <c r="I51" s="43">
        <v>5.8</v>
      </c>
      <c r="J51" s="43">
        <v>36</v>
      </c>
      <c r="K51" s="44">
        <v>537</v>
      </c>
      <c r="L51" s="43"/>
    </row>
    <row r="52" spans="1:12" ht="15">
      <c r="A52" s="23"/>
      <c r="B52" s="15"/>
      <c r="C52" s="11"/>
      <c r="D52" s="7" t="s">
        <v>91</v>
      </c>
      <c r="E52" s="42" t="s">
        <v>87</v>
      </c>
      <c r="F52" s="43">
        <v>40</v>
      </c>
      <c r="G52" s="43">
        <v>3.04</v>
      </c>
      <c r="H52" s="43">
        <v>0.32</v>
      </c>
      <c r="I52" s="43">
        <v>19.68</v>
      </c>
      <c r="J52" s="43">
        <v>94</v>
      </c>
      <c r="K52" s="44">
        <v>2</v>
      </c>
      <c r="L52" s="43"/>
    </row>
    <row r="53" spans="1:12" ht="15">
      <c r="A53" s="23"/>
      <c r="B53" s="15"/>
      <c r="C53" s="11"/>
      <c r="D53" s="7"/>
      <c r="E53" s="42" t="s">
        <v>88</v>
      </c>
      <c r="F53" s="43">
        <v>20</v>
      </c>
      <c r="G53" s="43">
        <v>3.3</v>
      </c>
      <c r="H53" s="43">
        <v>0.6</v>
      </c>
      <c r="I53" s="43">
        <v>17</v>
      </c>
      <c r="J53" s="43">
        <v>90.5</v>
      </c>
      <c r="K53" s="44">
        <v>1</v>
      </c>
      <c r="L53" s="43"/>
    </row>
    <row r="54" spans="1:12" ht="15">
      <c r="A54" s="23"/>
      <c r="B54" s="15"/>
      <c r="C54" s="11"/>
      <c r="D54" s="6" t="s">
        <v>92</v>
      </c>
      <c r="E54" s="42" t="s">
        <v>58</v>
      </c>
      <c r="F54" s="43">
        <v>20</v>
      </c>
      <c r="G54" s="43">
        <v>1</v>
      </c>
      <c r="H54" s="43">
        <v>1.5</v>
      </c>
      <c r="I54" s="43">
        <v>9.8000000000000007</v>
      </c>
      <c r="J54" s="43">
        <v>54.21</v>
      </c>
      <c r="K54" s="44">
        <v>121</v>
      </c>
      <c r="L54" s="43"/>
    </row>
    <row r="55" spans="1:12" ht="15">
      <c r="A55" s="23"/>
      <c r="B55" s="15"/>
      <c r="C55" s="11"/>
      <c r="D55" s="6" t="s">
        <v>24</v>
      </c>
      <c r="E55" s="42" t="s">
        <v>48</v>
      </c>
      <c r="F55" s="43">
        <v>160</v>
      </c>
      <c r="G55" s="43">
        <v>0.42</v>
      </c>
      <c r="H55" s="43">
        <v>0.42</v>
      </c>
      <c r="I55" s="43">
        <v>10.32</v>
      </c>
      <c r="J55" s="43">
        <v>49.47</v>
      </c>
      <c r="K55" s="44">
        <v>338</v>
      </c>
      <c r="L55" s="43"/>
    </row>
    <row r="56" spans="1:12" ht="15">
      <c r="A56" s="24"/>
      <c r="B56" s="17"/>
      <c r="C56" s="8"/>
      <c r="D56" s="18" t="s">
        <v>31</v>
      </c>
      <c r="E56" s="9"/>
      <c r="F56" s="19">
        <f>SUM(F49:F55)</f>
        <v>700</v>
      </c>
      <c r="G56" s="19">
        <f t="shared" ref="G56" si="15">SUM(G49:G55)</f>
        <v>13.660000000000002</v>
      </c>
      <c r="H56" s="19">
        <f t="shared" ref="H56" si="16">SUM(H49:H55)</f>
        <v>10.639999999999999</v>
      </c>
      <c r="I56" s="19">
        <f t="shared" ref="I56" si="17">SUM(I49:I55)</f>
        <v>84.5</v>
      </c>
      <c r="J56" s="19">
        <f t="shared" ref="J56:L56" si="18">SUM(J49:J55)</f>
        <v>501.17999999999995</v>
      </c>
      <c r="K56" s="25"/>
      <c r="L56" s="19">
        <f t="shared" si="18"/>
        <v>0</v>
      </c>
    </row>
    <row r="57" spans="1:12" ht="15.75" customHeight="1" thickBot="1">
      <c r="A57" s="29">
        <f>A44</f>
        <v>1</v>
      </c>
      <c r="B57" s="30">
        <f>B44</f>
        <v>3</v>
      </c>
      <c r="C57" s="51" t="s">
        <v>4</v>
      </c>
      <c r="D57" s="54"/>
      <c r="E57" s="31"/>
      <c r="F57" s="32">
        <f>F48+F56</f>
        <v>1200</v>
      </c>
      <c r="G57" s="32">
        <f>G48+G56</f>
        <v>30.35</v>
      </c>
      <c r="H57" s="32">
        <f>H48+H56</f>
        <v>21.43</v>
      </c>
      <c r="I57" s="32">
        <f>I48+I56</f>
        <v>162.41</v>
      </c>
      <c r="J57" s="32">
        <f>J48+J56</f>
        <v>987.37999999999988</v>
      </c>
      <c r="K57" s="32"/>
      <c r="L57" s="32">
        <f>L48+L56</f>
        <v>0</v>
      </c>
    </row>
    <row r="58" spans="1:12" ht="15">
      <c r="A58" s="20">
        <v>1</v>
      </c>
      <c r="B58" s="21">
        <v>4</v>
      </c>
      <c r="C58" s="22" t="s">
        <v>20</v>
      </c>
      <c r="D58" s="5" t="s">
        <v>21</v>
      </c>
      <c r="E58" s="39" t="s">
        <v>73</v>
      </c>
      <c r="F58" s="40">
        <v>160</v>
      </c>
      <c r="G58" s="40">
        <v>8.5500000000000007</v>
      </c>
      <c r="H58" s="40">
        <v>7.85</v>
      </c>
      <c r="I58" s="40">
        <v>37.08</v>
      </c>
      <c r="J58" s="40">
        <v>253.05</v>
      </c>
      <c r="K58" s="41">
        <v>309</v>
      </c>
      <c r="L58" s="40"/>
    </row>
    <row r="59" spans="1:12" ht="15">
      <c r="A59" s="23"/>
      <c r="B59" s="15"/>
      <c r="C59" s="11"/>
      <c r="D59" s="6"/>
      <c r="E59" s="42" t="s">
        <v>51</v>
      </c>
      <c r="F59" s="43">
        <v>100</v>
      </c>
      <c r="G59" s="43">
        <v>15.98</v>
      </c>
      <c r="H59" s="43">
        <v>15.25</v>
      </c>
      <c r="I59" s="43">
        <v>14.6</v>
      </c>
      <c r="J59" s="43">
        <v>257.95999999999998</v>
      </c>
      <c r="K59" s="44">
        <v>386</v>
      </c>
      <c r="L59" s="43"/>
    </row>
    <row r="60" spans="1:12" ht="15">
      <c r="A60" s="23"/>
      <c r="B60" s="15"/>
      <c r="C60" s="11"/>
      <c r="D60" s="7" t="s">
        <v>22</v>
      </c>
      <c r="E60" s="42" t="s">
        <v>52</v>
      </c>
      <c r="F60" s="43">
        <v>200</v>
      </c>
      <c r="G60" s="43">
        <v>3.2</v>
      </c>
      <c r="H60" s="43">
        <v>2.7</v>
      </c>
      <c r="I60" s="43">
        <v>15.9</v>
      </c>
      <c r="J60" s="43">
        <v>79</v>
      </c>
      <c r="K60" s="44">
        <v>379</v>
      </c>
      <c r="L60" s="43"/>
    </row>
    <row r="61" spans="1:12" ht="15">
      <c r="A61" s="23"/>
      <c r="B61" s="15"/>
      <c r="C61" s="11"/>
      <c r="D61" s="7" t="s">
        <v>23</v>
      </c>
      <c r="E61" s="42" t="s">
        <v>87</v>
      </c>
      <c r="F61" s="43">
        <v>40</v>
      </c>
      <c r="G61" s="43">
        <v>3.04</v>
      </c>
      <c r="H61" s="43">
        <v>0.32</v>
      </c>
      <c r="I61" s="43">
        <v>19.68</v>
      </c>
      <c r="J61" s="43">
        <v>94</v>
      </c>
      <c r="K61" s="44">
        <v>2</v>
      </c>
      <c r="L61" s="43"/>
    </row>
    <row r="62" spans="1:12" ht="15">
      <c r="A62" s="24"/>
      <c r="B62" s="17"/>
      <c r="C62" s="8"/>
      <c r="D62" s="18" t="s">
        <v>31</v>
      </c>
      <c r="E62" s="9"/>
      <c r="F62" s="19">
        <f>SUM(F58:F61)</f>
        <v>500</v>
      </c>
      <c r="G62" s="19">
        <f>SUM(G58:G61)</f>
        <v>30.77</v>
      </c>
      <c r="H62" s="19">
        <f>SUM(H58:H61)</f>
        <v>26.12</v>
      </c>
      <c r="I62" s="19">
        <f>SUM(I58:I61)</f>
        <v>87.259999999999991</v>
      </c>
      <c r="J62" s="19">
        <f>SUM(J58:J61)</f>
        <v>684.01</v>
      </c>
      <c r="K62" s="25"/>
      <c r="L62" s="19">
        <f>SUM(L58:L61)</f>
        <v>0</v>
      </c>
    </row>
    <row r="63" spans="1:12" ht="15">
      <c r="A63" s="23"/>
      <c r="B63" s="15">
        <v>4</v>
      </c>
      <c r="C63" s="11" t="s">
        <v>96</v>
      </c>
      <c r="D63" s="7" t="s">
        <v>27</v>
      </c>
      <c r="E63" s="42" t="s">
        <v>74</v>
      </c>
      <c r="F63" s="43">
        <v>200</v>
      </c>
      <c r="G63" s="43">
        <v>6.83</v>
      </c>
      <c r="H63" s="43">
        <v>4.7699999999999996</v>
      </c>
      <c r="I63" s="43">
        <v>24.1</v>
      </c>
      <c r="J63" s="43">
        <v>166.85</v>
      </c>
      <c r="K63" s="44">
        <v>139</v>
      </c>
      <c r="L63" s="43"/>
    </row>
    <row r="64" spans="1:12" ht="15">
      <c r="A64" s="23"/>
      <c r="B64" s="15"/>
      <c r="C64" s="11"/>
      <c r="D64" s="7" t="s">
        <v>24</v>
      </c>
      <c r="E64" s="42" t="s">
        <v>95</v>
      </c>
      <c r="F64" s="43">
        <v>140</v>
      </c>
      <c r="G64" s="43">
        <v>0.21</v>
      </c>
      <c r="H64" s="43">
        <v>0.95</v>
      </c>
      <c r="I64" s="43">
        <v>8.5299999999999994</v>
      </c>
      <c r="J64" s="43">
        <v>45.26</v>
      </c>
      <c r="K64" s="44">
        <v>338</v>
      </c>
      <c r="L64" s="43"/>
    </row>
    <row r="65" spans="1:12" ht="15">
      <c r="A65" s="23"/>
      <c r="B65" s="15"/>
      <c r="C65" s="11"/>
      <c r="D65" s="7" t="s">
        <v>30</v>
      </c>
      <c r="E65" s="42" t="s">
        <v>57</v>
      </c>
      <c r="F65" s="43">
        <v>200</v>
      </c>
      <c r="G65" s="43">
        <v>5</v>
      </c>
      <c r="H65" s="43">
        <v>5</v>
      </c>
      <c r="I65" s="43">
        <v>12</v>
      </c>
      <c r="J65" s="43">
        <v>144</v>
      </c>
      <c r="K65" s="44">
        <v>387</v>
      </c>
      <c r="L65" s="43"/>
    </row>
    <row r="66" spans="1:12" ht="15">
      <c r="A66" s="23"/>
      <c r="B66" s="15"/>
      <c r="C66" s="11"/>
      <c r="D66" s="7" t="s">
        <v>91</v>
      </c>
      <c r="E66" s="42" t="s">
        <v>87</v>
      </c>
      <c r="F66" s="43">
        <v>40</v>
      </c>
      <c r="G66" s="43">
        <v>3.04</v>
      </c>
      <c r="H66" s="43">
        <v>0.32</v>
      </c>
      <c r="I66" s="43">
        <v>19.68</v>
      </c>
      <c r="J66" s="43">
        <v>94</v>
      </c>
      <c r="K66" s="44">
        <v>2</v>
      </c>
      <c r="L66" s="43"/>
    </row>
    <row r="67" spans="1:12" ht="15">
      <c r="A67" s="23"/>
      <c r="B67" s="15"/>
      <c r="C67" s="11"/>
      <c r="D67" s="7"/>
      <c r="E67" s="42" t="s">
        <v>88</v>
      </c>
      <c r="F67" s="43">
        <v>20</v>
      </c>
      <c r="G67" s="43">
        <v>3.3</v>
      </c>
      <c r="H67" s="43">
        <v>0.6</v>
      </c>
      <c r="I67" s="43">
        <v>17</v>
      </c>
      <c r="J67" s="43">
        <v>90.5</v>
      </c>
      <c r="K67" s="44">
        <v>1</v>
      </c>
      <c r="L67" s="43"/>
    </row>
    <row r="68" spans="1:12" ht="15">
      <c r="A68" s="23"/>
      <c r="B68" s="15"/>
      <c r="C68" s="11"/>
      <c r="D68" s="6"/>
      <c r="E68" s="42" t="s">
        <v>94</v>
      </c>
      <c r="F68" s="43">
        <v>40</v>
      </c>
      <c r="G68" s="43">
        <v>2.41</v>
      </c>
      <c r="H68" s="43">
        <v>6.39</v>
      </c>
      <c r="I68" s="43">
        <v>14.93</v>
      </c>
      <c r="J68" s="43">
        <v>127.1</v>
      </c>
      <c r="K68" s="44">
        <v>33</v>
      </c>
      <c r="L68" s="43"/>
    </row>
    <row r="69" spans="1:12" ht="15">
      <c r="A69" s="23"/>
      <c r="B69" s="15"/>
      <c r="C69" s="11"/>
      <c r="D69" s="6" t="s">
        <v>92</v>
      </c>
      <c r="E69" s="42" t="s">
        <v>46</v>
      </c>
      <c r="F69" s="43">
        <v>60</v>
      </c>
      <c r="G69" s="43">
        <v>3</v>
      </c>
      <c r="H69" s="43">
        <v>2</v>
      </c>
      <c r="I69" s="43">
        <v>17</v>
      </c>
      <c r="J69" s="43">
        <v>94</v>
      </c>
      <c r="K69" s="44">
        <v>10</v>
      </c>
      <c r="L69" s="43"/>
    </row>
    <row r="70" spans="1:12" ht="15">
      <c r="A70" s="24"/>
      <c r="B70" s="17"/>
      <c r="C70" s="8"/>
      <c r="D70" s="18" t="s">
        <v>31</v>
      </c>
      <c r="E70" s="9"/>
      <c r="F70" s="19">
        <f>SUM(F63:F69)</f>
        <v>700</v>
      </c>
      <c r="G70" s="19">
        <f>SUM(G63:G69)</f>
        <v>23.79</v>
      </c>
      <c r="H70" s="19">
        <f>SUM(H63:H69)</f>
        <v>20.029999999999998</v>
      </c>
      <c r="I70" s="19">
        <f>SUM(I63:I69)</f>
        <v>113.24000000000001</v>
      </c>
      <c r="J70" s="19">
        <f>SUM(J63:J69)</f>
        <v>761.71</v>
      </c>
      <c r="K70" s="25"/>
      <c r="L70" s="19">
        <f>SUM(L63:L69)</f>
        <v>0</v>
      </c>
    </row>
    <row r="71" spans="1:12" ht="15.75" customHeight="1" thickBot="1">
      <c r="A71" s="29">
        <f>A58</f>
        <v>1</v>
      </c>
      <c r="B71" s="30">
        <f>B58</f>
        <v>4</v>
      </c>
      <c r="C71" s="51" t="s">
        <v>4</v>
      </c>
      <c r="D71" s="54"/>
      <c r="E71" s="31"/>
      <c r="F71" s="32">
        <f>F62+F70</f>
        <v>1200</v>
      </c>
      <c r="G71" s="32">
        <f>G62+G70</f>
        <v>54.56</v>
      </c>
      <c r="H71" s="32">
        <f>H62+H70</f>
        <v>46.15</v>
      </c>
      <c r="I71" s="32">
        <f>I62+I70</f>
        <v>200.5</v>
      </c>
      <c r="J71" s="32">
        <f>J62+J70</f>
        <v>1445.72</v>
      </c>
      <c r="K71" s="32"/>
      <c r="L71" s="32">
        <f>L62+L70</f>
        <v>0</v>
      </c>
    </row>
    <row r="72" spans="1:12" ht="15">
      <c r="A72" s="20">
        <v>1</v>
      </c>
      <c r="B72" s="21">
        <v>5</v>
      </c>
      <c r="C72" s="22" t="s">
        <v>20</v>
      </c>
      <c r="D72" s="5" t="s">
        <v>21</v>
      </c>
      <c r="E72" s="39" t="s">
        <v>75</v>
      </c>
      <c r="F72" s="40">
        <v>260</v>
      </c>
      <c r="G72" s="40">
        <v>24</v>
      </c>
      <c r="H72" s="40">
        <v>25.2</v>
      </c>
      <c r="I72" s="40">
        <v>23.9</v>
      </c>
      <c r="J72" s="40">
        <v>429.99</v>
      </c>
      <c r="K72" s="41">
        <v>186</v>
      </c>
      <c r="L72" s="40"/>
    </row>
    <row r="73" spans="1:12" ht="15">
      <c r="A73" s="23"/>
      <c r="B73" s="15"/>
      <c r="C73" s="11"/>
      <c r="D73" s="7" t="s">
        <v>22</v>
      </c>
      <c r="E73" s="42" t="s">
        <v>47</v>
      </c>
      <c r="F73" s="43">
        <v>200</v>
      </c>
      <c r="G73" s="43">
        <v>0</v>
      </c>
      <c r="H73" s="43">
        <v>0</v>
      </c>
      <c r="I73" s="43">
        <v>15</v>
      </c>
      <c r="J73" s="43">
        <v>60</v>
      </c>
      <c r="K73" s="44">
        <v>376</v>
      </c>
      <c r="L73" s="43"/>
    </row>
    <row r="74" spans="1:12" ht="15">
      <c r="A74" s="23"/>
      <c r="B74" s="15"/>
      <c r="C74" s="11"/>
      <c r="D74" s="7" t="s">
        <v>23</v>
      </c>
      <c r="E74" s="42" t="s">
        <v>87</v>
      </c>
      <c r="F74" s="43">
        <v>40</v>
      </c>
      <c r="G74" s="43">
        <v>3.04</v>
      </c>
      <c r="H74" s="43">
        <v>0.32</v>
      </c>
      <c r="I74" s="43">
        <v>19.68</v>
      </c>
      <c r="J74" s="43">
        <v>94</v>
      </c>
      <c r="K74" s="44">
        <v>2</v>
      </c>
      <c r="L74" s="43"/>
    </row>
    <row r="75" spans="1:12" ht="15">
      <c r="A75" s="24"/>
      <c r="B75" s="17"/>
      <c r="C75" s="8"/>
      <c r="D75" s="18" t="s">
        <v>31</v>
      </c>
      <c r="E75" s="9"/>
      <c r="F75" s="19">
        <f>SUM(F72:F74)</f>
        <v>500</v>
      </c>
      <c r="G75" s="19">
        <f>SUM(G72:G74)</f>
        <v>27.04</v>
      </c>
      <c r="H75" s="19">
        <f>SUM(H72:H74)</f>
        <v>25.52</v>
      </c>
      <c r="I75" s="19">
        <f>SUM(I72:I74)</f>
        <v>58.58</v>
      </c>
      <c r="J75" s="19">
        <f>SUM(J72:J74)</f>
        <v>583.99</v>
      </c>
      <c r="K75" s="25"/>
      <c r="L75" s="19">
        <f>SUM(L72:L74)</f>
        <v>0</v>
      </c>
    </row>
    <row r="76" spans="1:12" ht="15">
      <c r="A76" s="26">
        <f>A72</f>
        <v>1</v>
      </c>
      <c r="B76" s="13">
        <f>B72</f>
        <v>5</v>
      </c>
      <c r="C76" s="10" t="s">
        <v>25</v>
      </c>
      <c r="D76" s="7" t="s">
        <v>26</v>
      </c>
      <c r="E76" s="42" t="s">
        <v>76</v>
      </c>
      <c r="F76" s="43">
        <v>60</v>
      </c>
      <c r="G76" s="43">
        <v>1.04</v>
      </c>
      <c r="H76" s="43">
        <v>10.039999999999999</v>
      </c>
      <c r="I76" s="43">
        <v>7.29</v>
      </c>
      <c r="J76" s="43">
        <v>125.1</v>
      </c>
      <c r="K76" s="44">
        <v>67</v>
      </c>
      <c r="L76" s="43"/>
    </row>
    <row r="77" spans="1:12" ht="15">
      <c r="A77" s="23"/>
      <c r="B77" s="15"/>
      <c r="C77" s="11"/>
      <c r="D77" s="7" t="s">
        <v>27</v>
      </c>
      <c r="E77" s="42" t="s">
        <v>77</v>
      </c>
      <c r="F77" s="43">
        <v>200</v>
      </c>
      <c r="G77" s="43">
        <v>5.0999999999999996</v>
      </c>
      <c r="H77" s="43">
        <v>7.8</v>
      </c>
      <c r="I77" s="43">
        <v>14.9</v>
      </c>
      <c r="J77" s="43">
        <v>150.41999999999999</v>
      </c>
      <c r="K77" s="44">
        <v>161</v>
      </c>
      <c r="L77" s="43"/>
    </row>
    <row r="78" spans="1:12" ht="15">
      <c r="A78" s="23"/>
      <c r="B78" s="15"/>
      <c r="C78" s="11"/>
      <c r="D78" s="7" t="s">
        <v>30</v>
      </c>
      <c r="E78" s="42" t="s">
        <v>55</v>
      </c>
      <c r="F78" s="43">
        <v>200</v>
      </c>
      <c r="G78" s="43">
        <v>45</v>
      </c>
      <c r="H78" s="43">
        <v>3</v>
      </c>
      <c r="I78" s="43">
        <v>75</v>
      </c>
      <c r="J78" s="43">
        <v>45</v>
      </c>
      <c r="K78" s="44">
        <v>352</v>
      </c>
      <c r="L78" s="43"/>
    </row>
    <row r="79" spans="1:12" ht="15">
      <c r="A79" s="23"/>
      <c r="B79" s="15"/>
      <c r="C79" s="11"/>
      <c r="D79" s="7" t="s">
        <v>23</v>
      </c>
      <c r="E79" s="42" t="s">
        <v>87</v>
      </c>
      <c r="F79" s="43">
        <v>40</v>
      </c>
      <c r="G79" s="43">
        <v>3.04</v>
      </c>
      <c r="H79" s="43">
        <v>0.32</v>
      </c>
      <c r="I79" s="43">
        <v>19.68</v>
      </c>
      <c r="J79" s="43">
        <v>94</v>
      </c>
      <c r="K79" s="44">
        <v>2</v>
      </c>
      <c r="L79" s="43"/>
    </row>
    <row r="80" spans="1:12" ht="15">
      <c r="A80" s="23"/>
      <c r="B80" s="15"/>
      <c r="C80" s="11"/>
      <c r="D80" s="7"/>
      <c r="E80" s="42" t="s">
        <v>88</v>
      </c>
      <c r="F80" s="43">
        <v>20</v>
      </c>
      <c r="G80" s="43">
        <v>3.3</v>
      </c>
      <c r="H80" s="43">
        <v>0.6</v>
      </c>
      <c r="I80" s="43">
        <v>17</v>
      </c>
      <c r="J80" s="43">
        <v>90.5</v>
      </c>
      <c r="K80" s="44">
        <v>1</v>
      </c>
      <c r="L80" s="43"/>
    </row>
    <row r="81" spans="1:12" ht="15">
      <c r="A81" s="23"/>
      <c r="B81" s="15"/>
      <c r="C81" s="11"/>
      <c r="D81" s="6" t="s">
        <v>92</v>
      </c>
      <c r="E81" s="42" t="s">
        <v>58</v>
      </c>
      <c r="F81" s="43">
        <v>20</v>
      </c>
      <c r="G81" s="43">
        <v>1</v>
      </c>
      <c r="H81" s="43">
        <v>1.5</v>
      </c>
      <c r="I81" s="43">
        <v>9.8000000000000007</v>
      </c>
      <c r="J81" s="43">
        <v>54.21</v>
      </c>
      <c r="K81" s="44">
        <v>121</v>
      </c>
      <c r="L81" s="43"/>
    </row>
    <row r="82" spans="1:12" ht="15">
      <c r="A82" s="23"/>
      <c r="B82" s="15"/>
      <c r="C82" s="11"/>
      <c r="D82" s="6" t="s">
        <v>24</v>
      </c>
      <c r="E82" s="42" t="s">
        <v>56</v>
      </c>
      <c r="F82" s="43">
        <v>160</v>
      </c>
      <c r="G82" s="43">
        <v>0.21</v>
      </c>
      <c r="H82" s="43">
        <v>0.84</v>
      </c>
      <c r="I82" s="43">
        <v>7.89</v>
      </c>
      <c r="J82" s="43">
        <v>40</v>
      </c>
      <c r="K82" s="44">
        <v>338</v>
      </c>
      <c r="L82" s="43"/>
    </row>
    <row r="83" spans="1:12" ht="15">
      <c r="A83" s="24"/>
      <c r="B83" s="17"/>
      <c r="C83" s="8"/>
      <c r="D83" s="18" t="s">
        <v>31</v>
      </c>
      <c r="E83" s="9"/>
      <c r="F83" s="19">
        <f>SUM(F76:F82)</f>
        <v>700</v>
      </c>
      <c r="G83" s="19">
        <f>SUM(G76:G82)</f>
        <v>58.69</v>
      </c>
      <c r="H83" s="19">
        <f>SUM(H76:H82)</f>
        <v>24.1</v>
      </c>
      <c r="I83" s="19">
        <f>SUM(I76:I82)</f>
        <v>151.56</v>
      </c>
      <c r="J83" s="19">
        <f>SUM(J76:J82)</f>
        <v>599.23</v>
      </c>
      <c r="K83" s="25"/>
      <c r="L83" s="19">
        <f>SUM(L76:L82)</f>
        <v>0</v>
      </c>
    </row>
    <row r="84" spans="1:12" ht="15.75" customHeight="1">
      <c r="A84" s="29">
        <f>A72</f>
        <v>1</v>
      </c>
      <c r="B84" s="30">
        <f>B72</f>
        <v>5</v>
      </c>
      <c r="C84" s="51" t="s">
        <v>4</v>
      </c>
      <c r="D84" s="52"/>
      <c r="E84" s="31"/>
      <c r="F84" s="32">
        <f>F75+F83</f>
        <v>1200</v>
      </c>
      <c r="G84" s="32">
        <f>G75+G83</f>
        <v>85.72999999999999</v>
      </c>
      <c r="H84" s="32">
        <f>H75+H83</f>
        <v>49.620000000000005</v>
      </c>
      <c r="I84" s="32">
        <f>I75+I83</f>
        <v>210.14</v>
      </c>
      <c r="J84" s="32">
        <f>J75+J83</f>
        <v>1183.22</v>
      </c>
      <c r="K84" s="32"/>
      <c r="L84" s="32">
        <f>L75+L83</f>
        <v>0</v>
      </c>
    </row>
    <row r="85" spans="1:12" ht="15">
      <c r="A85" s="20">
        <v>2</v>
      </c>
      <c r="B85" s="21">
        <v>1</v>
      </c>
      <c r="C85" s="22" t="s">
        <v>20</v>
      </c>
      <c r="D85" s="5" t="s">
        <v>21</v>
      </c>
      <c r="E85" s="39" t="s">
        <v>65</v>
      </c>
      <c r="F85" s="40">
        <v>160</v>
      </c>
      <c r="G85" s="40">
        <v>3.15</v>
      </c>
      <c r="H85" s="40">
        <v>6.6</v>
      </c>
      <c r="I85" s="40">
        <v>16.350000000000001</v>
      </c>
      <c r="J85" s="40">
        <v>138</v>
      </c>
      <c r="K85" s="41">
        <v>434</v>
      </c>
      <c r="L85" s="40"/>
    </row>
    <row r="86" spans="1:12" ht="15">
      <c r="A86" s="23"/>
      <c r="B86" s="15"/>
      <c r="C86" s="11"/>
      <c r="D86" s="6"/>
      <c r="E86" s="42" t="s">
        <v>51</v>
      </c>
      <c r="F86" s="43">
        <v>100</v>
      </c>
      <c r="G86" s="43">
        <v>15.98</v>
      </c>
      <c r="H86" s="43">
        <v>15.25</v>
      </c>
      <c r="I86" s="43">
        <v>14.6</v>
      </c>
      <c r="J86" s="43">
        <v>257.95999999999998</v>
      </c>
      <c r="K86" s="44">
        <v>386</v>
      </c>
      <c r="L86" s="43"/>
    </row>
    <row r="87" spans="1:12" ht="15">
      <c r="A87" s="23"/>
      <c r="B87" s="15"/>
      <c r="C87" s="11"/>
      <c r="D87" s="7" t="s">
        <v>22</v>
      </c>
      <c r="E87" s="42" t="s">
        <v>47</v>
      </c>
      <c r="F87" s="43">
        <v>200</v>
      </c>
      <c r="G87" s="43">
        <v>0.1</v>
      </c>
      <c r="H87" s="43">
        <v>0</v>
      </c>
      <c r="I87" s="43">
        <v>15</v>
      </c>
      <c r="J87" s="43">
        <v>60</v>
      </c>
      <c r="K87" s="44">
        <v>376</v>
      </c>
      <c r="L87" s="43"/>
    </row>
    <row r="88" spans="1:12" ht="15">
      <c r="A88" s="23"/>
      <c r="B88" s="15"/>
      <c r="C88" s="11"/>
      <c r="D88" s="7" t="s">
        <v>23</v>
      </c>
      <c r="E88" s="42" t="s">
        <v>87</v>
      </c>
      <c r="F88" s="43">
        <v>40</v>
      </c>
      <c r="G88" s="43">
        <v>3.04</v>
      </c>
      <c r="H88" s="43">
        <v>0.32</v>
      </c>
      <c r="I88" s="43">
        <v>19.68</v>
      </c>
      <c r="J88" s="43">
        <v>94</v>
      </c>
      <c r="K88" s="44">
        <v>2</v>
      </c>
      <c r="L88" s="43"/>
    </row>
    <row r="89" spans="1:12" ht="15">
      <c r="A89" s="24"/>
      <c r="B89" s="17"/>
      <c r="C89" s="8"/>
      <c r="D89" s="18" t="s">
        <v>31</v>
      </c>
      <c r="E89" s="9"/>
      <c r="F89" s="19">
        <f>SUM(F85:F88)</f>
        <v>500</v>
      </c>
      <c r="G89" s="19">
        <f>SUM(G85:G88)</f>
        <v>22.27</v>
      </c>
      <c r="H89" s="19">
        <f>SUM(H85:H88)</f>
        <v>22.17</v>
      </c>
      <c r="I89" s="19">
        <f>SUM(I85:I88)</f>
        <v>65.63</v>
      </c>
      <c r="J89" s="19">
        <f>SUM(J85:J88)</f>
        <v>549.96</v>
      </c>
      <c r="K89" s="25"/>
      <c r="L89" s="19">
        <f>SUM(L85:L88)</f>
        <v>0</v>
      </c>
    </row>
    <row r="90" spans="1:12" ht="15">
      <c r="A90" s="26">
        <f>A85</f>
        <v>2</v>
      </c>
      <c r="B90" s="13">
        <v>1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0.9</v>
      </c>
      <c r="H90" s="43">
        <v>5.0999999999999996</v>
      </c>
      <c r="I90" s="43">
        <v>3.6</v>
      </c>
      <c r="J90" s="43">
        <v>64</v>
      </c>
      <c r="K90" s="44">
        <v>13</v>
      </c>
      <c r="L90" s="43"/>
    </row>
    <row r="91" spans="1:12" ht="15">
      <c r="A91" s="23"/>
      <c r="B91" s="15"/>
      <c r="C91" s="11"/>
      <c r="D91" s="7" t="s">
        <v>27</v>
      </c>
      <c r="E91" s="42" t="s">
        <v>59</v>
      </c>
      <c r="F91" s="43">
        <v>200</v>
      </c>
      <c r="G91" s="43">
        <v>11.15</v>
      </c>
      <c r="H91" s="43">
        <v>4.03</v>
      </c>
      <c r="I91" s="43">
        <v>17.920000000000002</v>
      </c>
      <c r="J91" s="43">
        <v>161.22</v>
      </c>
      <c r="K91" s="44">
        <v>156</v>
      </c>
      <c r="L91" s="43"/>
    </row>
    <row r="92" spans="1:12" ht="15">
      <c r="A92" s="23"/>
      <c r="B92" s="15"/>
      <c r="C92" s="11"/>
      <c r="D92" s="7" t="s">
        <v>30</v>
      </c>
      <c r="E92" s="42" t="s">
        <v>60</v>
      </c>
      <c r="F92" s="43">
        <v>200</v>
      </c>
      <c r="G92" s="43">
        <v>2</v>
      </c>
      <c r="H92" s="43">
        <v>0.2</v>
      </c>
      <c r="I92" s="43">
        <v>5.8</v>
      </c>
      <c r="J92" s="43">
        <v>36</v>
      </c>
      <c r="K92" s="44">
        <v>537</v>
      </c>
      <c r="L92" s="43"/>
    </row>
    <row r="93" spans="1:12" ht="15">
      <c r="A93" s="23"/>
      <c r="B93" s="15"/>
      <c r="C93" s="11"/>
      <c r="D93" s="7" t="s">
        <v>91</v>
      </c>
      <c r="E93" s="42" t="s">
        <v>87</v>
      </c>
      <c r="F93" s="43">
        <v>40</v>
      </c>
      <c r="G93" s="43">
        <v>3.04</v>
      </c>
      <c r="H93" s="43">
        <v>0.32</v>
      </c>
      <c r="I93" s="43">
        <v>19.68</v>
      </c>
      <c r="J93" s="43">
        <v>94</v>
      </c>
      <c r="K93" s="44">
        <v>2</v>
      </c>
      <c r="L93" s="43"/>
    </row>
    <row r="94" spans="1:12" ht="15">
      <c r="A94" s="23"/>
      <c r="B94" s="15"/>
      <c r="C94" s="11"/>
      <c r="D94" s="7"/>
      <c r="E94" s="42" t="s">
        <v>88</v>
      </c>
      <c r="F94" s="43">
        <v>20</v>
      </c>
      <c r="G94" s="43">
        <v>3.3</v>
      </c>
      <c r="H94" s="43">
        <v>0.6</v>
      </c>
      <c r="I94" s="43">
        <v>17</v>
      </c>
      <c r="J94" s="43">
        <v>90.5</v>
      </c>
      <c r="K94" s="44">
        <v>1</v>
      </c>
      <c r="L94" s="43"/>
    </row>
    <row r="95" spans="1:12" ht="15">
      <c r="A95" s="23"/>
      <c r="B95" s="15"/>
      <c r="C95" s="11"/>
      <c r="D95" s="6" t="s">
        <v>92</v>
      </c>
      <c r="E95" s="42" t="s">
        <v>45</v>
      </c>
      <c r="F95" s="43">
        <v>20</v>
      </c>
      <c r="G95" s="43">
        <v>0.8</v>
      </c>
      <c r="H95" s="43">
        <v>3.6</v>
      </c>
      <c r="I95" s="43">
        <v>8.5</v>
      </c>
      <c r="J95" s="43">
        <v>69</v>
      </c>
      <c r="K95" s="44">
        <v>25</v>
      </c>
      <c r="L95" s="43"/>
    </row>
    <row r="96" spans="1:12" ht="15">
      <c r="A96" s="23"/>
      <c r="B96" s="15"/>
      <c r="C96" s="11"/>
      <c r="D96" s="6" t="s">
        <v>24</v>
      </c>
      <c r="E96" s="42" t="s">
        <v>38</v>
      </c>
      <c r="F96" s="43">
        <v>160</v>
      </c>
      <c r="G96" s="43">
        <v>0.53</v>
      </c>
      <c r="H96" s="43">
        <v>1.58</v>
      </c>
      <c r="I96" s="43">
        <v>22.11</v>
      </c>
      <c r="J96" s="43">
        <v>10.1</v>
      </c>
      <c r="K96" s="44">
        <v>338</v>
      </c>
      <c r="L96" s="43"/>
    </row>
    <row r="97" spans="1:12" ht="15">
      <c r="A97" s="24"/>
      <c r="B97" s="17"/>
      <c r="C97" s="8"/>
      <c r="D97" s="18" t="s">
        <v>31</v>
      </c>
      <c r="E97" s="9"/>
      <c r="F97" s="19">
        <f>SUM(F90:F96)</f>
        <v>700</v>
      </c>
      <c r="G97" s="19">
        <f t="shared" ref="G97:J97" si="19">SUM(G90:G96)</f>
        <v>21.720000000000002</v>
      </c>
      <c r="H97" s="19">
        <f t="shared" si="19"/>
        <v>15.429999999999998</v>
      </c>
      <c r="I97" s="19">
        <f t="shared" si="19"/>
        <v>94.61</v>
      </c>
      <c r="J97" s="19">
        <f t="shared" si="19"/>
        <v>524.82000000000005</v>
      </c>
      <c r="K97" s="25"/>
      <c r="L97" s="19">
        <f t="shared" ref="L97" si="20">SUM(L90:L96)</f>
        <v>0</v>
      </c>
    </row>
    <row r="98" spans="1:12" ht="15">
      <c r="A98" s="29">
        <f>A85</f>
        <v>2</v>
      </c>
      <c r="B98" s="30">
        <f>B85</f>
        <v>1</v>
      </c>
      <c r="C98" s="51" t="s">
        <v>4</v>
      </c>
      <c r="D98" s="52"/>
      <c r="E98" s="31"/>
      <c r="F98" s="32">
        <f>F89+F97</f>
        <v>1200</v>
      </c>
      <c r="G98" s="32">
        <f>G89+G97</f>
        <v>43.99</v>
      </c>
      <c r="H98" s="32">
        <f>H89+H97</f>
        <v>37.6</v>
      </c>
      <c r="I98" s="32">
        <f>I89+I97</f>
        <v>160.24</v>
      </c>
      <c r="J98" s="32">
        <f>J89+J97</f>
        <v>1074.7800000000002</v>
      </c>
      <c r="K98" s="32"/>
      <c r="L98" s="32">
        <f>L89+L97</f>
        <v>0</v>
      </c>
    </row>
    <row r="99" spans="1:12" ht="15">
      <c r="A99" s="14">
        <v>2</v>
      </c>
      <c r="B99" s="15">
        <v>2</v>
      </c>
      <c r="C99" s="22" t="s">
        <v>20</v>
      </c>
      <c r="D99" s="5" t="s">
        <v>21</v>
      </c>
      <c r="E99" s="39" t="s">
        <v>89</v>
      </c>
      <c r="F99" s="40">
        <v>200</v>
      </c>
      <c r="G99" s="40">
        <v>8.9499999999999993</v>
      </c>
      <c r="H99" s="40">
        <v>11.75</v>
      </c>
      <c r="I99" s="40">
        <v>31</v>
      </c>
      <c r="J99" s="40">
        <v>285.5</v>
      </c>
      <c r="K99" s="41">
        <v>182</v>
      </c>
      <c r="L99" s="40"/>
    </row>
    <row r="100" spans="1:12" ht="15">
      <c r="A100" s="14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14"/>
      <c r="B101" s="15"/>
      <c r="C101" s="11"/>
      <c r="D101" s="7" t="s">
        <v>22</v>
      </c>
      <c r="E101" s="42" t="s">
        <v>61</v>
      </c>
      <c r="F101" s="43">
        <v>200</v>
      </c>
      <c r="G101" s="43">
        <v>2</v>
      </c>
      <c r="H101" s="43">
        <v>0.2</v>
      </c>
      <c r="I101" s="43">
        <v>5.8</v>
      </c>
      <c r="J101" s="43">
        <v>36</v>
      </c>
      <c r="K101" s="44">
        <v>537</v>
      </c>
      <c r="L101" s="43"/>
    </row>
    <row r="102" spans="1:12" ht="15">
      <c r="A102" s="14"/>
      <c r="B102" s="15"/>
      <c r="C102" s="11"/>
      <c r="D102" s="7" t="s">
        <v>23</v>
      </c>
      <c r="E102" s="42" t="s">
        <v>87</v>
      </c>
      <c r="F102" s="43">
        <v>40</v>
      </c>
      <c r="G102" s="43">
        <v>3.04</v>
      </c>
      <c r="H102" s="43">
        <v>0.32</v>
      </c>
      <c r="I102" s="43">
        <v>19.68</v>
      </c>
      <c r="J102" s="43">
        <v>94</v>
      </c>
      <c r="K102" s="44">
        <v>2</v>
      </c>
      <c r="L102" s="43"/>
    </row>
    <row r="103" spans="1:12" ht="15">
      <c r="A103" s="14"/>
      <c r="B103" s="15"/>
      <c r="C103" s="11"/>
      <c r="D103" s="7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14"/>
      <c r="B104" s="15"/>
      <c r="C104" s="11"/>
      <c r="D104" s="6" t="s">
        <v>92</v>
      </c>
      <c r="E104" s="42" t="s">
        <v>46</v>
      </c>
      <c r="F104" s="43">
        <v>60</v>
      </c>
      <c r="G104" s="43">
        <v>3</v>
      </c>
      <c r="H104" s="43">
        <v>2</v>
      </c>
      <c r="I104" s="43">
        <v>17</v>
      </c>
      <c r="J104" s="43">
        <v>94</v>
      </c>
      <c r="K104" s="44">
        <v>10</v>
      </c>
      <c r="L104" s="43"/>
    </row>
    <row r="105" spans="1:12" ht="15">
      <c r="A105" s="14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16"/>
      <c r="B106" s="17"/>
      <c r="C106" s="8"/>
      <c r="D106" s="18" t="s">
        <v>31</v>
      </c>
      <c r="E106" s="9"/>
      <c r="F106" s="19">
        <f>SUM(F99:F105)</f>
        <v>500</v>
      </c>
      <c r="G106" s="19">
        <f t="shared" ref="G106:J106" si="21">SUM(G99:G105)</f>
        <v>16.989999999999998</v>
      </c>
      <c r="H106" s="19">
        <f t="shared" si="21"/>
        <v>14.27</v>
      </c>
      <c r="I106" s="19">
        <f t="shared" si="21"/>
        <v>73.47999999999999</v>
      </c>
      <c r="J106" s="19">
        <f t="shared" si="21"/>
        <v>509.5</v>
      </c>
      <c r="K106" s="25"/>
      <c r="L106" s="19">
        <f t="shared" ref="L106" si="22">SUM(L99:L105)</f>
        <v>0</v>
      </c>
    </row>
    <row r="107" spans="1:12" ht="15">
      <c r="A107" s="13">
        <f>A99</f>
        <v>2</v>
      </c>
      <c r="B107" s="13">
        <v>2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14"/>
      <c r="B108" s="15"/>
      <c r="C108" s="11"/>
      <c r="D108" s="7" t="s">
        <v>27</v>
      </c>
      <c r="E108" s="42" t="s">
        <v>82</v>
      </c>
      <c r="F108" s="43">
        <v>200</v>
      </c>
      <c r="G108" s="43">
        <v>2</v>
      </c>
      <c r="H108" s="43">
        <v>6</v>
      </c>
      <c r="I108" s="43">
        <v>9</v>
      </c>
      <c r="J108" s="43">
        <v>98</v>
      </c>
      <c r="K108" s="44">
        <v>202</v>
      </c>
      <c r="L108" s="43"/>
    </row>
    <row r="109" spans="1:12" ht="15">
      <c r="A109" s="14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14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14"/>
      <c r="B111" s="15"/>
      <c r="C111" s="11"/>
      <c r="D111" s="7" t="s">
        <v>30</v>
      </c>
      <c r="E111" s="42" t="s">
        <v>61</v>
      </c>
      <c r="F111" s="43">
        <v>200</v>
      </c>
      <c r="G111" s="43">
        <v>2</v>
      </c>
      <c r="H111" s="43">
        <v>0.2</v>
      </c>
      <c r="I111" s="43">
        <v>5.8</v>
      </c>
      <c r="J111" s="43">
        <v>36</v>
      </c>
      <c r="K111" s="44">
        <v>537</v>
      </c>
      <c r="L111" s="43"/>
    </row>
    <row r="112" spans="1:12" ht="15">
      <c r="A112" s="14"/>
      <c r="B112" s="15"/>
      <c r="C112" s="11"/>
      <c r="D112" s="7" t="s">
        <v>91</v>
      </c>
      <c r="E112" s="42" t="s">
        <v>87</v>
      </c>
      <c r="F112" s="43">
        <v>40</v>
      </c>
      <c r="G112" s="43">
        <v>3.04</v>
      </c>
      <c r="H112" s="43">
        <v>0.32</v>
      </c>
      <c r="I112" s="43">
        <v>19.68</v>
      </c>
      <c r="J112" s="43">
        <v>94</v>
      </c>
      <c r="K112" s="44">
        <v>2</v>
      </c>
      <c r="L112" s="43"/>
    </row>
    <row r="113" spans="1:12" ht="15">
      <c r="A113" s="14"/>
      <c r="B113" s="15"/>
      <c r="C113" s="11"/>
      <c r="D113" s="7"/>
      <c r="E113" s="42" t="s">
        <v>88</v>
      </c>
      <c r="F113" s="43">
        <v>20</v>
      </c>
      <c r="G113" s="43">
        <v>3.3</v>
      </c>
      <c r="H113" s="43">
        <v>0.6</v>
      </c>
      <c r="I113" s="43">
        <v>17</v>
      </c>
      <c r="J113" s="43">
        <v>90.5</v>
      </c>
      <c r="K113" s="44">
        <v>1</v>
      </c>
      <c r="L113" s="43"/>
    </row>
    <row r="114" spans="1:12" ht="15">
      <c r="A114" s="14"/>
      <c r="B114" s="15"/>
      <c r="C114" s="11"/>
      <c r="D114" s="6" t="s">
        <v>92</v>
      </c>
      <c r="E114" s="42" t="s">
        <v>58</v>
      </c>
      <c r="F114" s="43">
        <v>20</v>
      </c>
      <c r="G114" s="43">
        <v>1</v>
      </c>
      <c r="H114" s="43">
        <v>1.5</v>
      </c>
      <c r="I114" s="43">
        <v>9.8000000000000007</v>
      </c>
      <c r="J114" s="43">
        <v>54.21</v>
      </c>
      <c r="K114" s="44">
        <v>121</v>
      </c>
      <c r="L114" s="43"/>
    </row>
    <row r="115" spans="1:12" ht="15">
      <c r="A115" s="14"/>
      <c r="B115" s="15"/>
      <c r="C115" s="11"/>
      <c r="D115" s="6" t="s">
        <v>24</v>
      </c>
      <c r="E115" s="42" t="s">
        <v>48</v>
      </c>
      <c r="F115" s="43">
        <v>220</v>
      </c>
      <c r="G115" s="43">
        <v>0.42</v>
      </c>
      <c r="H115" s="43">
        <v>0.42</v>
      </c>
      <c r="I115" s="43">
        <v>10.32</v>
      </c>
      <c r="J115" s="43">
        <v>49.47</v>
      </c>
      <c r="K115" s="44">
        <v>338</v>
      </c>
      <c r="L115" s="43"/>
    </row>
    <row r="116" spans="1:12" ht="15">
      <c r="A116" s="16"/>
      <c r="B116" s="17"/>
      <c r="C116" s="8"/>
      <c r="D116" s="18" t="s">
        <v>31</v>
      </c>
      <c r="E116" s="9"/>
      <c r="F116" s="19">
        <f>SUM(F107:F115)</f>
        <v>700</v>
      </c>
      <c r="G116" s="19">
        <f t="shared" ref="G116:J116" si="23">SUM(G107:G115)</f>
        <v>11.76</v>
      </c>
      <c r="H116" s="19">
        <f t="shared" si="23"/>
        <v>9.0400000000000009</v>
      </c>
      <c r="I116" s="19">
        <f t="shared" si="23"/>
        <v>71.599999999999994</v>
      </c>
      <c r="J116" s="19">
        <f t="shared" si="23"/>
        <v>422.17999999999995</v>
      </c>
      <c r="K116" s="25"/>
      <c r="L116" s="19">
        <f t="shared" ref="L116" si="24">SUM(L107:L115)</f>
        <v>0</v>
      </c>
    </row>
    <row r="117" spans="1:12" ht="15">
      <c r="A117" s="33">
        <f>A99</f>
        <v>2</v>
      </c>
      <c r="B117" s="33">
        <f>B99</f>
        <v>2</v>
      </c>
      <c r="C117" s="51" t="s">
        <v>4</v>
      </c>
      <c r="D117" s="52"/>
      <c r="E117" s="31"/>
      <c r="F117" s="32">
        <f>F106+F116</f>
        <v>1200</v>
      </c>
      <c r="G117" s="32">
        <f t="shared" ref="G117" si="25">G106+G116</f>
        <v>28.75</v>
      </c>
      <c r="H117" s="32">
        <f t="shared" ref="H117" si="26">H106+H116</f>
        <v>23.310000000000002</v>
      </c>
      <c r="I117" s="32">
        <f t="shared" ref="I117" si="27">I106+I116</f>
        <v>145.07999999999998</v>
      </c>
      <c r="J117" s="32">
        <f t="shared" ref="J117:L117" si="28">J106+J116</f>
        <v>931.68</v>
      </c>
      <c r="K117" s="32"/>
      <c r="L117" s="32">
        <f t="shared" si="28"/>
        <v>0</v>
      </c>
    </row>
    <row r="118" spans="1:12" ht="15">
      <c r="A118" s="20">
        <v>2</v>
      </c>
      <c r="B118" s="21">
        <v>3</v>
      </c>
      <c r="C118" s="22" t="s">
        <v>20</v>
      </c>
      <c r="D118" s="5" t="s">
        <v>21</v>
      </c>
      <c r="E118" s="39" t="s">
        <v>78</v>
      </c>
      <c r="F118" s="40">
        <v>150</v>
      </c>
      <c r="G118" s="40">
        <v>12.93</v>
      </c>
      <c r="H118" s="40">
        <v>20.07</v>
      </c>
      <c r="I118" s="40">
        <v>3.46</v>
      </c>
      <c r="J118" s="40">
        <v>244.62</v>
      </c>
      <c r="K118" s="41">
        <v>215</v>
      </c>
      <c r="L118" s="40"/>
    </row>
    <row r="119" spans="1:12" ht="15">
      <c r="A119" s="23"/>
      <c r="B119" s="15"/>
      <c r="C119" s="11"/>
      <c r="D119" s="6" t="s">
        <v>26</v>
      </c>
      <c r="E119" s="42" t="s">
        <v>62</v>
      </c>
      <c r="F119" s="43">
        <v>60</v>
      </c>
      <c r="G119" s="43">
        <v>1.6</v>
      </c>
      <c r="H119" s="43">
        <v>10.1</v>
      </c>
      <c r="I119" s="43">
        <v>9.6</v>
      </c>
      <c r="J119" s="43">
        <v>136</v>
      </c>
      <c r="K119" s="44">
        <v>59</v>
      </c>
      <c r="L119" s="43"/>
    </row>
    <row r="120" spans="1:12" ht="15">
      <c r="A120" s="23"/>
      <c r="B120" s="15"/>
      <c r="C120" s="11"/>
      <c r="D120" s="7" t="s">
        <v>22</v>
      </c>
      <c r="E120" s="42" t="s">
        <v>52</v>
      </c>
      <c r="F120" s="43">
        <v>200</v>
      </c>
      <c r="G120" s="43">
        <v>3.2</v>
      </c>
      <c r="H120" s="43">
        <v>2.7</v>
      </c>
      <c r="I120" s="43">
        <v>15.9</v>
      </c>
      <c r="J120" s="43">
        <v>79</v>
      </c>
      <c r="K120" s="44">
        <v>379</v>
      </c>
      <c r="L120" s="43"/>
    </row>
    <row r="121" spans="1:12" ht="15.75" customHeight="1">
      <c r="A121" s="23"/>
      <c r="B121" s="15"/>
      <c r="C121" s="11"/>
      <c r="D121" s="7" t="s">
        <v>23</v>
      </c>
      <c r="E121" s="42" t="s">
        <v>87</v>
      </c>
      <c r="F121" s="43">
        <v>40</v>
      </c>
      <c r="G121" s="43">
        <v>3.04</v>
      </c>
      <c r="H121" s="43">
        <v>0.32</v>
      </c>
      <c r="I121" s="43">
        <v>19.579999999999998</v>
      </c>
      <c r="J121" s="43">
        <v>94</v>
      </c>
      <c r="K121" s="44">
        <v>2</v>
      </c>
      <c r="L121" s="43"/>
    </row>
    <row r="122" spans="1:12" ht="15">
      <c r="A122" s="23"/>
      <c r="B122" s="15"/>
      <c r="C122" s="11"/>
      <c r="D122" s="7"/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 t="s">
        <v>92</v>
      </c>
      <c r="E123" s="42" t="s">
        <v>46</v>
      </c>
      <c r="F123" s="43">
        <v>50</v>
      </c>
      <c r="G123" s="43">
        <v>3</v>
      </c>
      <c r="H123" s="43">
        <v>2</v>
      </c>
      <c r="I123" s="43">
        <v>17</v>
      </c>
      <c r="J123" s="43">
        <v>94</v>
      </c>
      <c r="K123" s="44">
        <v>10</v>
      </c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31</v>
      </c>
      <c r="E125" s="9"/>
      <c r="F125" s="19">
        <f>SUM(F118:F124)</f>
        <v>500</v>
      </c>
      <c r="G125" s="19">
        <f t="shared" ref="G125:J125" si="29">SUM(G118:G124)</f>
        <v>23.77</v>
      </c>
      <c r="H125" s="19">
        <f t="shared" si="29"/>
        <v>35.190000000000005</v>
      </c>
      <c r="I125" s="19">
        <f t="shared" si="29"/>
        <v>65.539999999999992</v>
      </c>
      <c r="J125" s="19">
        <f t="shared" si="29"/>
        <v>647.62</v>
      </c>
      <c r="K125" s="25"/>
      <c r="L125" s="19">
        <f t="shared" ref="L125" si="30">SUM(L118:L124)</f>
        <v>0</v>
      </c>
    </row>
    <row r="126" spans="1:12" ht="15">
      <c r="A126" s="26">
        <f>A118</f>
        <v>2</v>
      </c>
      <c r="B126" s="13">
        <v>3</v>
      </c>
      <c r="C126" s="10" t="s">
        <v>25</v>
      </c>
      <c r="D126" s="7" t="s">
        <v>26</v>
      </c>
      <c r="E126" s="42" t="s">
        <v>79</v>
      </c>
      <c r="F126" s="43">
        <v>60</v>
      </c>
      <c r="G126" s="43">
        <v>1.0900000000000001</v>
      </c>
      <c r="H126" s="43">
        <v>6.08</v>
      </c>
      <c r="I126" s="43">
        <v>11.2</v>
      </c>
      <c r="J126" s="43">
        <v>103.9</v>
      </c>
      <c r="K126" s="44">
        <v>54</v>
      </c>
      <c r="L126" s="43"/>
    </row>
    <row r="127" spans="1:12" ht="15">
      <c r="A127" s="23"/>
      <c r="B127" s="15"/>
      <c r="C127" s="11"/>
      <c r="D127" s="7" t="s">
        <v>27</v>
      </c>
      <c r="E127" s="42" t="s">
        <v>63</v>
      </c>
      <c r="F127" s="43">
        <v>200</v>
      </c>
      <c r="G127" s="43">
        <v>4.7699999999999996</v>
      </c>
      <c r="H127" s="43">
        <v>7.75</v>
      </c>
      <c r="I127" s="43">
        <v>8.92</v>
      </c>
      <c r="J127" s="43">
        <v>125.4</v>
      </c>
      <c r="K127" s="44">
        <v>187</v>
      </c>
      <c r="L127" s="43"/>
    </row>
    <row r="128" spans="1:12" ht="15">
      <c r="A128" s="23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23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23"/>
      <c r="B130" s="15"/>
      <c r="C130" s="11"/>
      <c r="D130" s="7" t="s">
        <v>30</v>
      </c>
      <c r="E130" s="42" t="s">
        <v>55</v>
      </c>
      <c r="F130" s="43">
        <v>200</v>
      </c>
      <c r="G130" s="43">
        <v>6</v>
      </c>
      <c r="H130" s="43">
        <v>3</v>
      </c>
      <c r="I130" s="43">
        <v>75</v>
      </c>
      <c r="J130" s="43">
        <v>45</v>
      </c>
      <c r="K130" s="44">
        <v>352</v>
      </c>
      <c r="L130" s="43"/>
    </row>
    <row r="131" spans="1:12" ht="15">
      <c r="A131" s="23"/>
      <c r="B131" s="15"/>
      <c r="C131" s="11"/>
      <c r="D131" s="7" t="s">
        <v>91</v>
      </c>
      <c r="E131" s="42" t="s">
        <v>87</v>
      </c>
      <c r="F131" s="43">
        <v>40</v>
      </c>
      <c r="G131" s="43">
        <v>3.04</v>
      </c>
      <c r="H131" s="43">
        <v>0.32</v>
      </c>
      <c r="I131" s="43">
        <v>19.579999999999998</v>
      </c>
      <c r="J131" s="43">
        <v>94</v>
      </c>
      <c r="K131" s="44">
        <v>2</v>
      </c>
      <c r="L131" s="43"/>
    </row>
    <row r="132" spans="1:12" ht="15">
      <c r="A132" s="23"/>
      <c r="B132" s="15"/>
      <c r="C132" s="11"/>
      <c r="D132" s="7"/>
      <c r="E132" s="42" t="s">
        <v>88</v>
      </c>
      <c r="F132" s="43">
        <v>20</v>
      </c>
      <c r="G132" s="43">
        <v>3.3</v>
      </c>
      <c r="H132" s="43">
        <v>0.6</v>
      </c>
      <c r="I132" s="43">
        <v>17</v>
      </c>
      <c r="J132" s="43">
        <v>90.5</v>
      </c>
      <c r="K132" s="44">
        <v>1</v>
      </c>
      <c r="L132" s="43"/>
    </row>
    <row r="133" spans="1:12" ht="15">
      <c r="A133" s="23"/>
      <c r="B133" s="15"/>
      <c r="C133" s="11"/>
      <c r="D133" s="6" t="s">
        <v>92</v>
      </c>
      <c r="E133" s="42" t="s">
        <v>45</v>
      </c>
      <c r="F133" s="43">
        <v>20</v>
      </c>
      <c r="G133" s="43">
        <v>0.8</v>
      </c>
      <c r="H133" s="43">
        <v>3.6</v>
      </c>
      <c r="I133" s="43">
        <v>8.5</v>
      </c>
      <c r="J133" s="43">
        <v>69</v>
      </c>
      <c r="K133" s="44">
        <v>25</v>
      </c>
      <c r="L133" s="43"/>
    </row>
    <row r="134" spans="1:12" ht="15">
      <c r="A134" s="23"/>
      <c r="B134" s="15"/>
      <c r="C134" s="11"/>
      <c r="D134" s="6" t="s">
        <v>24</v>
      </c>
      <c r="E134" s="42" t="s">
        <v>56</v>
      </c>
      <c r="F134" s="43">
        <v>160</v>
      </c>
      <c r="G134" s="43">
        <v>0.21</v>
      </c>
      <c r="H134" s="43">
        <v>0.84</v>
      </c>
      <c r="I134" s="43">
        <v>7.89</v>
      </c>
      <c r="J134" s="43">
        <v>40</v>
      </c>
      <c r="K134" s="44">
        <v>338</v>
      </c>
      <c r="L134" s="43"/>
    </row>
    <row r="135" spans="1:12" ht="15">
      <c r="A135" s="24"/>
      <c r="B135" s="17"/>
      <c r="C135" s="8"/>
      <c r="D135" s="18" t="s">
        <v>31</v>
      </c>
      <c r="E135" s="9"/>
      <c r="F135" s="19">
        <f>SUM(F126:F134)</f>
        <v>700</v>
      </c>
      <c r="G135" s="19">
        <f t="shared" ref="G135:J135" si="31">SUM(G126:G134)</f>
        <v>19.21</v>
      </c>
      <c r="H135" s="19">
        <f t="shared" si="31"/>
        <v>22.19</v>
      </c>
      <c r="I135" s="19">
        <f t="shared" si="31"/>
        <v>148.08999999999997</v>
      </c>
      <c r="J135" s="19">
        <f t="shared" si="31"/>
        <v>567.79999999999995</v>
      </c>
      <c r="K135" s="25"/>
      <c r="L135" s="19">
        <f t="shared" ref="L135" si="32">SUM(L126:L134)</f>
        <v>0</v>
      </c>
    </row>
    <row r="136" spans="1:12" ht="15">
      <c r="A136" s="29">
        <f>A118</f>
        <v>2</v>
      </c>
      <c r="B136" s="30">
        <f>B118</f>
        <v>3</v>
      </c>
      <c r="C136" s="51" t="s">
        <v>4</v>
      </c>
      <c r="D136" s="52"/>
      <c r="E136" s="31"/>
      <c r="F136" s="32">
        <f>F125+F135</f>
        <v>1200</v>
      </c>
      <c r="G136" s="32">
        <f t="shared" ref="G136" si="33">G125+G135</f>
        <v>42.980000000000004</v>
      </c>
      <c r="H136" s="32">
        <f t="shared" ref="H136" si="34">H125+H135</f>
        <v>57.38000000000001</v>
      </c>
      <c r="I136" s="32">
        <f t="shared" ref="I136" si="35">I125+I135</f>
        <v>213.62999999999997</v>
      </c>
      <c r="J136" s="32">
        <f t="shared" ref="J136:L136" si="36">J125+J135</f>
        <v>1215.42</v>
      </c>
      <c r="K136" s="32"/>
      <c r="L136" s="32">
        <f t="shared" si="36"/>
        <v>0</v>
      </c>
    </row>
    <row r="137" spans="1:12" ht="15">
      <c r="A137" s="20">
        <v>2</v>
      </c>
      <c r="B137" s="21">
        <v>3</v>
      </c>
      <c r="C137" s="22" t="s">
        <v>20</v>
      </c>
      <c r="D137" s="5" t="s">
        <v>21</v>
      </c>
      <c r="E137" s="39" t="s">
        <v>90</v>
      </c>
      <c r="F137" s="40">
        <v>200</v>
      </c>
      <c r="G137" s="40">
        <v>5.72</v>
      </c>
      <c r="H137" s="40">
        <v>3.77</v>
      </c>
      <c r="I137" s="40">
        <v>21.93</v>
      </c>
      <c r="J137" s="40">
        <v>144.9</v>
      </c>
      <c r="K137" s="41">
        <v>31</v>
      </c>
      <c r="L137" s="40"/>
    </row>
    <row r="138" spans="1:12" ht="1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7" t="s">
        <v>22</v>
      </c>
      <c r="E139" s="42" t="s">
        <v>47</v>
      </c>
      <c r="F139" s="43">
        <v>200</v>
      </c>
      <c r="G139" s="43">
        <v>0.1</v>
      </c>
      <c r="H139" s="43">
        <v>0</v>
      </c>
      <c r="I139" s="43">
        <v>15</v>
      </c>
      <c r="J139" s="43">
        <v>60</v>
      </c>
      <c r="K139" s="44">
        <v>376</v>
      </c>
      <c r="L139" s="43"/>
    </row>
    <row r="140" spans="1:12" ht="15">
      <c r="A140" s="23"/>
      <c r="B140" s="15"/>
      <c r="C140" s="11"/>
      <c r="D140" s="7" t="s">
        <v>23</v>
      </c>
      <c r="E140" s="42" t="s">
        <v>87</v>
      </c>
      <c r="F140" s="43">
        <v>40</v>
      </c>
      <c r="G140" s="43">
        <v>3.04</v>
      </c>
      <c r="H140" s="43">
        <v>0.32</v>
      </c>
      <c r="I140" s="43">
        <v>19.68</v>
      </c>
      <c r="J140" s="43">
        <v>94</v>
      </c>
      <c r="K140" s="44">
        <v>2</v>
      </c>
      <c r="L140" s="43"/>
    </row>
    <row r="141" spans="1:12" ht="15">
      <c r="A141" s="23"/>
      <c r="B141" s="15"/>
      <c r="C141" s="11"/>
      <c r="D141" s="7"/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6" t="s">
        <v>92</v>
      </c>
      <c r="E142" s="42" t="s">
        <v>46</v>
      </c>
      <c r="F142" s="43">
        <v>60</v>
      </c>
      <c r="G142" s="43">
        <v>3</v>
      </c>
      <c r="H142" s="43">
        <v>2</v>
      </c>
      <c r="I142" s="43">
        <v>17</v>
      </c>
      <c r="J142" s="43">
        <v>94</v>
      </c>
      <c r="K142" s="44">
        <v>10</v>
      </c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4"/>
      <c r="B144" s="17"/>
      <c r="C144" s="8"/>
      <c r="D144" s="18" t="s">
        <v>31</v>
      </c>
      <c r="E144" s="9"/>
      <c r="F144" s="19">
        <f>SUM(F137:F143)</f>
        <v>500</v>
      </c>
      <c r="G144" s="19">
        <f t="shared" ref="G144:J144" si="37">SUM(G137:G143)</f>
        <v>11.86</v>
      </c>
      <c r="H144" s="19">
        <f t="shared" si="37"/>
        <v>6.09</v>
      </c>
      <c r="I144" s="19">
        <f t="shared" si="37"/>
        <v>73.61</v>
      </c>
      <c r="J144" s="19">
        <f t="shared" si="37"/>
        <v>392.9</v>
      </c>
      <c r="K144" s="25"/>
      <c r="L144" s="19">
        <f t="shared" ref="L144" si="38">SUM(L137:L143)</f>
        <v>0</v>
      </c>
    </row>
    <row r="145" spans="1:12" ht="15">
      <c r="A145" s="26">
        <f>A137</f>
        <v>2</v>
      </c>
      <c r="B145" s="13">
        <v>3</v>
      </c>
      <c r="C145" s="10" t="s">
        <v>25</v>
      </c>
      <c r="D145" s="7" t="s">
        <v>26</v>
      </c>
      <c r="E145" s="42" t="s">
        <v>80</v>
      </c>
      <c r="F145" s="43">
        <v>60</v>
      </c>
      <c r="G145" s="43">
        <v>1.4</v>
      </c>
      <c r="H145" s="43">
        <v>1.9</v>
      </c>
      <c r="I145" s="43">
        <v>4</v>
      </c>
      <c r="J145" s="43">
        <v>38.299999999999997</v>
      </c>
      <c r="K145" s="44">
        <v>13</v>
      </c>
      <c r="L145" s="43"/>
    </row>
    <row r="146" spans="1:12" ht="1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28</v>
      </c>
      <c r="E147" s="42" t="s">
        <v>64</v>
      </c>
      <c r="F147" s="43">
        <v>90</v>
      </c>
      <c r="G147" s="43">
        <v>9.9</v>
      </c>
      <c r="H147" s="43">
        <v>5.0999999999999996</v>
      </c>
      <c r="I147" s="43">
        <v>6.35</v>
      </c>
      <c r="J147" s="43">
        <v>121.5</v>
      </c>
      <c r="K147" s="44">
        <v>229</v>
      </c>
      <c r="L147" s="43"/>
    </row>
    <row r="148" spans="1:12" ht="15">
      <c r="A148" s="23"/>
      <c r="B148" s="15"/>
      <c r="C148" s="11"/>
      <c r="D148" s="7" t="s">
        <v>29</v>
      </c>
      <c r="E148" s="42" t="s">
        <v>71</v>
      </c>
      <c r="F148" s="43">
        <v>150</v>
      </c>
      <c r="G148" s="43">
        <v>3.65</v>
      </c>
      <c r="H148" s="43">
        <v>5.37</v>
      </c>
      <c r="I148" s="43">
        <v>36.68</v>
      </c>
      <c r="J148" s="43">
        <v>20.7</v>
      </c>
      <c r="K148" s="44">
        <v>304</v>
      </c>
      <c r="L148" s="43"/>
    </row>
    <row r="149" spans="1:12" ht="15">
      <c r="A149" s="23"/>
      <c r="B149" s="15"/>
      <c r="C149" s="11"/>
      <c r="D149" s="7" t="s">
        <v>30</v>
      </c>
      <c r="E149" s="42" t="s">
        <v>60</v>
      </c>
      <c r="F149" s="43">
        <v>200</v>
      </c>
      <c r="G149" s="43">
        <v>2</v>
      </c>
      <c r="H149" s="43">
        <v>0.2</v>
      </c>
      <c r="I149" s="43">
        <v>5.8</v>
      </c>
      <c r="J149" s="43">
        <v>99</v>
      </c>
      <c r="K149" s="44">
        <v>537</v>
      </c>
      <c r="L149" s="43"/>
    </row>
    <row r="150" spans="1:12" ht="15">
      <c r="A150" s="23"/>
      <c r="B150" s="15"/>
      <c r="C150" s="11"/>
      <c r="D150" s="7" t="s">
        <v>91</v>
      </c>
      <c r="E150" s="42" t="s">
        <v>87</v>
      </c>
      <c r="F150" s="43">
        <v>40</v>
      </c>
      <c r="G150" s="43">
        <v>3.04</v>
      </c>
      <c r="H150" s="43">
        <v>0.32</v>
      </c>
      <c r="I150" s="43">
        <v>19.68</v>
      </c>
      <c r="J150" s="43">
        <v>94</v>
      </c>
      <c r="K150" s="44">
        <v>2</v>
      </c>
      <c r="L150" s="43"/>
    </row>
    <row r="151" spans="1:12" ht="15">
      <c r="A151" s="23"/>
      <c r="B151" s="15"/>
      <c r="C151" s="11"/>
      <c r="D151" s="7"/>
      <c r="E151" s="42" t="s">
        <v>88</v>
      </c>
      <c r="F151" s="43">
        <v>20</v>
      </c>
      <c r="G151" s="43">
        <v>3.3</v>
      </c>
      <c r="H151" s="43">
        <v>0.6</v>
      </c>
      <c r="I151" s="43">
        <v>17</v>
      </c>
      <c r="J151" s="43">
        <v>90.5</v>
      </c>
      <c r="K151" s="44">
        <v>1</v>
      </c>
      <c r="L151" s="43"/>
    </row>
    <row r="152" spans="1:12" ht="15">
      <c r="A152" s="23"/>
      <c r="B152" s="15"/>
      <c r="C152" s="11"/>
      <c r="D152" s="6" t="s">
        <v>24</v>
      </c>
      <c r="E152" s="42" t="s">
        <v>44</v>
      </c>
      <c r="F152" s="43">
        <v>140</v>
      </c>
      <c r="G152" s="43">
        <v>0.32</v>
      </c>
      <c r="H152" s="43">
        <v>0.42</v>
      </c>
      <c r="I152" s="43">
        <v>10.84</v>
      </c>
      <c r="J152" s="43">
        <v>49.47</v>
      </c>
      <c r="K152" s="44">
        <v>338</v>
      </c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4"/>
      <c r="B154" s="17"/>
      <c r="C154" s="8"/>
      <c r="D154" s="18" t="s">
        <v>31</v>
      </c>
      <c r="E154" s="9"/>
      <c r="F154" s="19">
        <f>SUM(F145:F153)</f>
        <v>700</v>
      </c>
      <c r="G154" s="19">
        <f t="shared" ref="G154:J154" si="39">SUM(G145:G153)</f>
        <v>23.610000000000003</v>
      </c>
      <c r="H154" s="19">
        <f t="shared" si="39"/>
        <v>13.91</v>
      </c>
      <c r="I154" s="19">
        <f t="shared" si="39"/>
        <v>100.35</v>
      </c>
      <c r="J154" s="19">
        <f t="shared" si="39"/>
        <v>513.47</v>
      </c>
      <c r="K154" s="25"/>
      <c r="L154" s="19">
        <f t="shared" ref="L154" si="40">SUM(L145:L153)</f>
        <v>0</v>
      </c>
    </row>
    <row r="155" spans="1:12" ht="15">
      <c r="A155" s="29">
        <f>A137</f>
        <v>2</v>
      </c>
      <c r="B155" s="30">
        <f>B137</f>
        <v>3</v>
      </c>
      <c r="C155" s="51" t="s">
        <v>4</v>
      </c>
      <c r="D155" s="52"/>
      <c r="E155" s="31"/>
      <c r="F155" s="32">
        <f>F144+F154</f>
        <v>1200</v>
      </c>
      <c r="G155" s="32">
        <f t="shared" ref="G155" si="41">G144+G154</f>
        <v>35.47</v>
      </c>
      <c r="H155" s="32">
        <f t="shared" ref="H155" si="42">H144+H154</f>
        <v>20</v>
      </c>
      <c r="I155" s="32">
        <f t="shared" ref="I155" si="43">I144+I154</f>
        <v>173.95999999999998</v>
      </c>
      <c r="J155" s="32">
        <f t="shared" ref="J155:L155" si="44">J144+J154</f>
        <v>906.37</v>
      </c>
      <c r="K155" s="32"/>
      <c r="L155" s="32">
        <f t="shared" si="44"/>
        <v>0</v>
      </c>
    </row>
    <row r="156" spans="1:12" ht="15">
      <c r="A156" s="20">
        <v>2</v>
      </c>
      <c r="B156" s="21">
        <v>5</v>
      </c>
      <c r="C156" s="22" t="s">
        <v>20</v>
      </c>
      <c r="D156" s="5" t="s">
        <v>21</v>
      </c>
      <c r="E156" s="39" t="s">
        <v>66</v>
      </c>
      <c r="F156" s="40">
        <v>260</v>
      </c>
      <c r="G156" s="40">
        <v>15.78</v>
      </c>
      <c r="H156" s="40">
        <v>16.46</v>
      </c>
      <c r="I156" s="40">
        <v>18.18</v>
      </c>
      <c r="J156" s="40">
        <v>283.42</v>
      </c>
      <c r="K156" s="41">
        <v>40</v>
      </c>
      <c r="L156" s="40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22</v>
      </c>
      <c r="E158" s="42" t="s">
        <v>83</v>
      </c>
      <c r="F158" s="43">
        <v>200</v>
      </c>
      <c r="G158" s="43">
        <v>3.6</v>
      </c>
      <c r="H158" s="43">
        <v>3.3</v>
      </c>
      <c r="I158" s="43">
        <v>25</v>
      </c>
      <c r="J158" s="43">
        <v>144</v>
      </c>
      <c r="K158" s="44">
        <v>108</v>
      </c>
      <c r="L158" s="43"/>
    </row>
    <row r="159" spans="1:12" ht="15">
      <c r="A159" s="23"/>
      <c r="B159" s="15"/>
      <c r="C159" s="11"/>
      <c r="D159" s="7" t="s">
        <v>23</v>
      </c>
      <c r="E159" s="42" t="s">
        <v>87</v>
      </c>
      <c r="F159" s="43">
        <v>40</v>
      </c>
      <c r="G159" s="43">
        <v>3.04</v>
      </c>
      <c r="H159" s="43">
        <v>0.32</v>
      </c>
      <c r="I159" s="43">
        <v>19.68</v>
      </c>
      <c r="J159" s="43">
        <v>94</v>
      </c>
      <c r="K159" s="44">
        <v>2</v>
      </c>
      <c r="L159" s="43"/>
    </row>
    <row r="160" spans="1:12" ht="15">
      <c r="A160" s="23"/>
      <c r="B160" s="15"/>
      <c r="C160" s="11"/>
      <c r="D160" s="7"/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.75" customHeight="1">
      <c r="A163" s="24"/>
      <c r="B163" s="17"/>
      <c r="C163" s="8"/>
      <c r="D163" s="18" t="s">
        <v>31</v>
      </c>
      <c r="E163" s="9"/>
      <c r="F163" s="19">
        <f>SUM(F156:F162)</f>
        <v>500</v>
      </c>
      <c r="G163" s="19">
        <f t="shared" ref="G163:J163" si="45">SUM(G156:G162)</f>
        <v>22.419999999999998</v>
      </c>
      <c r="H163" s="19">
        <f t="shared" si="45"/>
        <v>20.080000000000002</v>
      </c>
      <c r="I163" s="19">
        <f t="shared" si="45"/>
        <v>62.86</v>
      </c>
      <c r="J163" s="19">
        <f t="shared" si="45"/>
        <v>521.42000000000007</v>
      </c>
      <c r="K163" s="25"/>
      <c r="L163" s="19">
        <f t="shared" ref="L163" si="46">SUM(L156:L162)</f>
        <v>0</v>
      </c>
    </row>
    <row r="164" spans="1:12" ht="15">
      <c r="A164" s="26">
        <f>A156</f>
        <v>2</v>
      </c>
      <c r="B164" s="13">
        <v>5</v>
      </c>
      <c r="C164" s="10" t="s">
        <v>25</v>
      </c>
      <c r="D164" s="7" t="s">
        <v>26</v>
      </c>
      <c r="E164" s="42" t="s">
        <v>72</v>
      </c>
      <c r="F164" s="43">
        <v>60</v>
      </c>
      <c r="G164" s="43">
        <v>0.9</v>
      </c>
      <c r="H164" s="43">
        <v>5.0999999999999996</v>
      </c>
      <c r="I164" s="43">
        <v>3.6</v>
      </c>
      <c r="J164" s="43">
        <v>64</v>
      </c>
      <c r="K164" s="44">
        <v>13</v>
      </c>
      <c r="L164" s="43"/>
    </row>
    <row r="165" spans="1:12" ht="15">
      <c r="A165" s="23"/>
      <c r="B165" s="15"/>
      <c r="C165" s="11"/>
      <c r="D165" s="7" t="s">
        <v>27</v>
      </c>
      <c r="E165" s="42" t="s">
        <v>81</v>
      </c>
      <c r="F165" s="43">
        <v>200</v>
      </c>
      <c r="G165" s="43">
        <v>6.52</v>
      </c>
      <c r="H165" s="43">
        <v>4.7699999999999996</v>
      </c>
      <c r="I165" s="43">
        <v>11.9</v>
      </c>
      <c r="J165" s="43">
        <v>125.42</v>
      </c>
      <c r="K165" s="44">
        <v>170</v>
      </c>
      <c r="L165" s="43"/>
    </row>
    <row r="166" spans="1:12" ht="1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30</v>
      </c>
      <c r="E168" s="42" t="s">
        <v>43</v>
      </c>
      <c r="F168" s="43">
        <v>200</v>
      </c>
      <c r="G168" s="43">
        <v>0.5</v>
      </c>
      <c r="H168" s="43">
        <v>0</v>
      </c>
      <c r="I168" s="43">
        <v>27</v>
      </c>
      <c r="J168" s="43">
        <v>110</v>
      </c>
      <c r="K168" s="44">
        <v>527</v>
      </c>
      <c r="L168" s="43"/>
    </row>
    <row r="169" spans="1:12" ht="15">
      <c r="A169" s="23"/>
      <c r="B169" s="15"/>
      <c r="C169" s="11"/>
      <c r="D169" s="7" t="s">
        <v>91</v>
      </c>
      <c r="E169" s="42" t="s">
        <v>87</v>
      </c>
      <c r="F169" s="43">
        <v>40</v>
      </c>
      <c r="G169" s="43">
        <v>3.04</v>
      </c>
      <c r="H169" s="43">
        <v>0.32</v>
      </c>
      <c r="I169" s="43">
        <v>19.68</v>
      </c>
      <c r="J169" s="43">
        <v>94</v>
      </c>
      <c r="K169" s="44">
        <v>2</v>
      </c>
      <c r="L169" s="43"/>
    </row>
    <row r="170" spans="1:12" ht="15">
      <c r="A170" s="23"/>
      <c r="B170" s="15"/>
      <c r="C170" s="11"/>
      <c r="D170" s="7"/>
      <c r="E170" s="42" t="s">
        <v>88</v>
      </c>
      <c r="F170" s="43">
        <v>20</v>
      </c>
      <c r="G170" s="43">
        <v>3.3</v>
      </c>
      <c r="H170" s="43">
        <v>0.6</v>
      </c>
      <c r="I170" s="43">
        <v>17</v>
      </c>
      <c r="J170" s="43">
        <v>90.5</v>
      </c>
      <c r="K170" s="44">
        <v>1</v>
      </c>
      <c r="L170" s="43"/>
    </row>
    <row r="171" spans="1:12" ht="15">
      <c r="A171" s="23"/>
      <c r="B171" s="15"/>
      <c r="C171" s="11"/>
      <c r="D171" s="6" t="s">
        <v>93</v>
      </c>
      <c r="E171" s="42" t="s">
        <v>42</v>
      </c>
      <c r="F171" s="43">
        <v>10</v>
      </c>
      <c r="G171" s="43">
        <v>5.0599999999999996</v>
      </c>
      <c r="H171" s="43">
        <v>5.0599999999999996</v>
      </c>
      <c r="I171" s="43">
        <v>6.46</v>
      </c>
      <c r="J171" s="43">
        <v>80</v>
      </c>
      <c r="K171" s="44">
        <v>3</v>
      </c>
      <c r="L171" s="43"/>
    </row>
    <row r="172" spans="1:12" ht="15">
      <c r="A172" s="23"/>
      <c r="B172" s="15"/>
      <c r="C172" s="11"/>
      <c r="D172" s="6" t="s">
        <v>24</v>
      </c>
      <c r="E172" s="42" t="s">
        <v>53</v>
      </c>
      <c r="F172" s="43">
        <v>170</v>
      </c>
      <c r="G172" s="43">
        <v>0.21</v>
      </c>
      <c r="H172" s="43">
        <v>0.95</v>
      </c>
      <c r="I172" s="43">
        <v>8.5299999999999994</v>
      </c>
      <c r="J172" s="43">
        <v>45.26</v>
      </c>
      <c r="K172" s="44">
        <v>338</v>
      </c>
      <c r="L172" s="43"/>
    </row>
    <row r="173" spans="1:12" ht="15">
      <c r="A173" s="24"/>
      <c r="B173" s="17"/>
      <c r="C173" s="8"/>
      <c r="D173" s="18" t="s">
        <v>31</v>
      </c>
      <c r="E173" s="9"/>
      <c r="F173" s="19">
        <f>SUM(F164:F172)</f>
        <v>700</v>
      </c>
      <c r="G173" s="19">
        <f t="shared" ref="G173:J173" si="47">SUM(G164:G172)</f>
        <v>19.53</v>
      </c>
      <c r="H173" s="19">
        <f t="shared" si="47"/>
        <v>16.799999999999997</v>
      </c>
      <c r="I173" s="19">
        <f t="shared" si="47"/>
        <v>94.17</v>
      </c>
      <c r="J173" s="19">
        <f t="shared" si="47"/>
        <v>609.18000000000006</v>
      </c>
      <c r="K173" s="25"/>
      <c r="L173" s="19">
        <f t="shared" ref="L173" si="48">SUM(L164:L172)</f>
        <v>0</v>
      </c>
    </row>
    <row r="174" spans="1:12" ht="15">
      <c r="A174" s="29">
        <f>A156</f>
        <v>2</v>
      </c>
      <c r="B174" s="30">
        <f>B156</f>
        <v>5</v>
      </c>
      <c r="C174" s="51" t="s">
        <v>4</v>
      </c>
      <c r="D174" s="52"/>
      <c r="E174" s="31"/>
      <c r="F174" s="32">
        <f>F163+F173</f>
        <v>1200</v>
      </c>
      <c r="G174" s="32">
        <f t="shared" ref="G174" si="49">G163+G173</f>
        <v>41.95</v>
      </c>
      <c r="H174" s="32">
        <f t="shared" ref="H174" si="50">H163+H173</f>
        <v>36.879999999999995</v>
      </c>
      <c r="I174" s="32">
        <f t="shared" ref="I174" si="51">I163+I173</f>
        <v>157.03</v>
      </c>
      <c r="J174" s="32">
        <f t="shared" ref="J174:L174" si="52">J163+J173</f>
        <v>1130.6000000000001</v>
      </c>
      <c r="K174" s="32"/>
      <c r="L174" s="32">
        <f t="shared" si="52"/>
        <v>0</v>
      </c>
    </row>
    <row r="175" spans="1:12">
      <c r="A175" s="27"/>
      <c r="B175" s="28"/>
      <c r="C175" s="53" t="s">
        <v>5</v>
      </c>
      <c r="D175" s="53"/>
      <c r="E175" s="53"/>
      <c r="F175" s="34">
        <f>(F24+F43+F57+F71+F84+F98+F117+F136+F155+F174)/(IF(F24=0,0,1)+IF(F43=0,0,1)+IF(F57=0,0,1)+IF(F71=0,0,1)+IF(F84=0,0,1)+IF(F98=0,0,1)+IF(F117=0,0,1)+IF(F136=0,0,1)+IF(F155=0,0,1)+IF(F174=0,0,1))</f>
        <v>1200</v>
      </c>
      <c r="G175" s="34">
        <f>(G24+G43+G57+G71+G84+G98+G117+G136+G155+G174)/(IF(G24=0,0,1)+IF(G43=0,0,1)+IF(G57=0,0,1)+IF(G71=0,0,1)+IF(G84=0,0,1)+IF(G98=0,0,1)+IF(G117=0,0,1)+IF(G136=0,0,1)+IF(G155=0,0,1)+IF(G174=0,0,1))</f>
        <v>41.986999999999995</v>
      </c>
      <c r="H175" s="34">
        <f>(H24+H43+H57+H71+H84+H98+H117+H136+H155+H174)/(IF(H24=0,0,1)+IF(H43=0,0,1)+IF(H57=0,0,1)+IF(H71=0,0,1)+IF(H84=0,0,1)+IF(H98=0,0,1)+IF(H117=0,0,1)+IF(H136=0,0,1)+IF(H155=0,0,1)+IF(H174=0,0,1))</f>
        <v>35.097999999999999</v>
      </c>
      <c r="I175" s="34">
        <f>(I24+I43+I57+I71+I84+I98+I117+I136+I155+I174)/(IF(I24=0,0,1)+IF(I43=0,0,1)+IF(I57=0,0,1)+IF(I71=0,0,1)+IF(I84=0,0,1)+IF(I98=0,0,1)+IF(I117=0,0,1)+IF(I136=0,0,1)+IF(I155=0,0,1)+IF(I174=0,0,1))</f>
        <v>175.42199999999997</v>
      </c>
      <c r="J175" s="34">
        <f>(J24+J43+J57+J71+J84+J98+J117+J136+J155+J174)/(IF(J24=0,0,1)+IF(J43=0,0,1)+IF(J57=0,0,1)+IF(J71=0,0,1)+IF(J84=0,0,1)+IF(J98=0,0,1)+IF(J117=0,0,1)+IF(J136=0,0,1)+IF(J155=0,0,1)+IF(J174=0,0,1))</f>
        <v>1100.2420000000002</v>
      </c>
      <c r="K175" s="34"/>
      <c r="L175" s="34" t="e">
        <f>(L24+L43+L57+L71+L84+L98+L117+L136+L155+L174)/(IF(L24=0,0,1)+IF(L43=0,0,1)+IF(L57=0,0,1)+IF(L71=0,0,1)+IF(L84=0,0,1)+IF(L98=0,0,1)+IF(L117=0,0,1)+IF(L136=0,0,1)+IF(L155=0,0,1)+IF(L174=0,0,1))</f>
        <v>#DIV/0!</v>
      </c>
    </row>
  </sheetData>
  <mergeCells count="14">
    <mergeCell ref="C1:E1"/>
    <mergeCell ref="H1:K1"/>
    <mergeCell ref="H2:K2"/>
    <mergeCell ref="C43:D43"/>
    <mergeCell ref="C71:D71"/>
    <mergeCell ref="C84:D84"/>
    <mergeCell ref="C24:D24"/>
    <mergeCell ref="C175:E175"/>
    <mergeCell ref="C174:D174"/>
    <mergeCell ref="C98:D98"/>
    <mergeCell ref="C117:D117"/>
    <mergeCell ref="C136:D136"/>
    <mergeCell ref="C155:D155"/>
    <mergeCell ref="C57:D5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Сетбурханов</cp:lastModifiedBy>
  <cp:lastPrinted>2025-04-16T08:22:32Z</cp:lastPrinted>
  <dcterms:created xsi:type="dcterms:W3CDTF">2022-05-16T14:23:56Z</dcterms:created>
  <dcterms:modified xsi:type="dcterms:W3CDTF">2025-05-06T07:12:51Z</dcterms:modified>
</cp:coreProperties>
</file>